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15" windowWidth="19875" windowHeight="7725"/>
  </bookViews>
  <sheets>
    <sheet name="2019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88" i="1"/>
  <c r="B170"/>
  <c r="B52"/>
  <c r="B103"/>
  <c r="C68"/>
  <c r="B68"/>
  <c r="F181"/>
  <c r="G181"/>
  <c r="B32"/>
  <c r="B25"/>
  <c r="C52"/>
  <c r="B182"/>
  <c r="F172"/>
  <c r="F134"/>
  <c r="F159"/>
  <c r="B156"/>
  <c r="B148"/>
  <c r="C148"/>
  <c r="B164"/>
  <c r="F167"/>
  <c r="F145"/>
  <c r="G145"/>
  <c r="C125"/>
  <c r="B135"/>
  <c r="F123"/>
  <c r="F125" s="1"/>
  <c r="C103"/>
  <c r="G55"/>
  <c r="G61"/>
  <c r="G69"/>
  <c r="G75"/>
  <c r="G88"/>
  <c r="F75"/>
  <c r="F69"/>
  <c r="F61"/>
  <c r="B87"/>
  <c r="F55"/>
  <c r="C156"/>
  <c r="C87"/>
  <c r="C74"/>
  <c r="C182"/>
  <c r="G172"/>
  <c r="G167"/>
  <c r="C170"/>
  <c r="G159"/>
  <c r="G134"/>
  <c r="C114"/>
  <c r="B114"/>
  <c r="C135"/>
  <c r="B125"/>
  <c r="G123"/>
  <c r="B74"/>
  <c r="C61"/>
  <c r="B61"/>
</calcChain>
</file>

<file path=xl/sharedStrings.xml><?xml version="1.0" encoding="utf-8"?>
<sst xmlns="http://schemas.openxmlformats.org/spreadsheetml/2006/main" count="273" uniqueCount="225">
  <si>
    <t>Town Website:  www.townofosceola.org</t>
  </si>
  <si>
    <t>BALANCE ON HAND</t>
  </si>
  <si>
    <t>Thomas Thompson, Chairman  -   tthompson@townofosceola.org</t>
  </si>
  <si>
    <t>Terry Leininger, Supervisor        -     tleininger@townofosceola.org</t>
  </si>
  <si>
    <t>James Walter, Supervisor          -          jwalter@townofosceola.org</t>
  </si>
  <si>
    <t>TOTAL</t>
  </si>
  <si>
    <t>Kay Wege, clerk                           -             kwege@townofosceola.org</t>
  </si>
  <si>
    <t>Cheryl Kutz, Treasurer                -              ckutz@townofosceola.org</t>
  </si>
  <si>
    <t xml:space="preserve">   James Walter, Permit Issuer        -     jwalter@townofosceola.org</t>
  </si>
  <si>
    <t xml:space="preserve">   Don Cook, WP Chief                  -            dcook@townofosceola.org</t>
  </si>
  <si>
    <t>STATE GRANTS:</t>
  </si>
  <si>
    <t>Computer Aid</t>
  </si>
  <si>
    <t>Fire Dues Income</t>
  </si>
  <si>
    <t>PILT - In Lieu of Tax</t>
  </si>
  <si>
    <t>DNR Recycling Grant</t>
  </si>
  <si>
    <t>REVENUES</t>
  </si>
  <si>
    <t>Shared Revenue</t>
  </si>
  <si>
    <t>Taxes, Credits, &amp; Settlemts:</t>
  </si>
  <si>
    <t>Transportation Aid</t>
  </si>
  <si>
    <t>DNR WP Grant</t>
  </si>
  <si>
    <t>PUBLIC CHARGES FOR SERVICES:</t>
  </si>
  <si>
    <t>PP Tax Income</t>
  </si>
  <si>
    <t>Highway Income:</t>
  </si>
  <si>
    <t>Lottery  Cr Settlment</t>
  </si>
  <si>
    <t>Black Top Patch</t>
  </si>
  <si>
    <t>Managed Forest Lands</t>
  </si>
  <si>
    <t>Garbage/Recycling Income:</t>
  </si>
  <si>
    <t>TOWN RETAINED CREDITS:</t>
  </si>
  <si>
    <t>Aluminum Cans</t>
  </si>
  <si>
    <t>Dog License Income:</t>
  </si>
  <si>
    <t>Dog Licenses</t>
  </si>
  <si>
    <t>Scrap Metal</t>
  </si>
  <si>
    <t>Dog Licenses Late Fee</t>
  </si>
  <si>
    <t>TV Drop Off Fees</t>
  </si>
  <si>
    <t>Dog Kennel</t>
  </si>
  <si>
    <t>Waste Oil</t>
  </si>
  <si>
    <t>FdL Cty Dog License Fee</t>
  </si>
  <si>
    <t>Interest Income:</t>
  </si>
  <si>
    <t>Licenses &amp; Permits Income:</t>
  </si>
  <si>
    <t>Checking Acct Interest</t>
  </si>
  <si>
    <t>Liquor/Operators/Cigarette</t>
  </si>
  <si>
    <t>IMMA Interest</t>
  </si>
  <si>
    <t>Building Permits</t>
  </si>
  <si>
    <t>Fines &amp; Forfeitures Income:</t>
  </si>
  <si>
    <t>INCOME SUMMARY:</t>
  </si>
  <si>
    <t>Parking Tickets</t>
  </si>
  <si>
    <t>WP Fines</t>
  </si>
  <si>
    <t>Town Income:</t>
  </si>
  <si>
    <t>Hall Rent Income</t>
  </si>
  <si>
    <t>Title Assessment Income</t>
  </si>
  <si>
    <t>Special Assess Income</t>
  </si>
  <si>
    <t>TOTAL REVENUES</t>
  </si>
  <si>
    <t>EXPENDITURES:</t>
  </si>
  <si>
    <t>GENERAL GOVERNMENT:</t>
  </si>
  <si>
    <t>Town Expenses:</t>
  </si>
  <si>
    <t>Assessor Fee</t>
  </si>
  <si>
    <t>Association Fees</t>
  </si>
  <si>
    <t>MPTC-Tech College</t>
  </si>
  <si>
    <t>Building Permit Seals</t>
  </si>
  <si>
    <t>FdL County</t>
  </si>
  <si>
    <t>Board of Appeals</t>
  </si>
  <si>
    <t>MFL</t>
  </si>
  <si>
    <t>Internet</t>
  </si>
  <si>
    <t>PILT</t>
  </si>
  <si>
    <t xml:space="preserve">Lawyer </t>
  </si>
  <si>
    <t>POWTS</t>
  </si>
  <si>
    <t>Mileage</t>
  </si>
  <si>
    <t>Special State Charge</t>
  </si>
  <si>
    <t>Miscellaneous</t>
  </si>
  <si>
    <t>Newspaper Posting</t>
  </si>
  <si>
    <t>Office supplies</t>
  </si>
  <si>
    <t>Hall &amp; Garages Expenses:</t>
  </si>
  <si>
    <t>Plan Commission</t>
  </si>
  <si>
    <t>Equipment</t>
  </si>
  <si>
    <t>Postage</t>
  </si>
  <si>
    <t>Electric</t>
  </si>
  <si>
    <t>Printing</t>
  </si>
  <si>
    <t>Fuel</t>
  </si>
  <si>
    <t>Quickbook Fees</t>
  </si>
  <si>
    <t>Gas Heat</t>
  </si>
  <si>
    <t>Software Maintance</t>
  </si>
  <si>
    <t>Maintenance &amp; POWTS</t>
  </si>
  <si>
    <t>Training</t>
  </si>
  <si>
    <t>Security</t>
  </si>
  <si>
    <t>Website</t>
  </si>
  <si>
    <t>Supplies</t>
  </si>
  <si>
    <t xml:space="preserve">        Chairman           </t>
  </si>
  <si>
    <t>Other Town Government:</t>
  </si>
  <si>
    <t xml:space="preserve">        Supervisor 1        </t>
  </si>
  <si>
    <t>Insurance Expenses:</t>
  </si>
  <si>
    <t xml:space="preserve">        Supervisor 2           </t>
  </si>
  <si>
    <t xml:space="preserve">    Garb/Recycle</t>
  </si>
  <si>
    <t xml:space="preserve">        Clerk                    </t>
  </si>
  <si>
    <t xml:space="preserve">    Hall</t>
  </si>
  <si>
    <t xml:space="preserve">        Treasurer              </t>
  </si>
  <si>
    <t xml:space="preserve">    Highway</t>
  </si>
  <si>
    <t>Building Permit Wages:</t>
  </si>
  <si>
    <t xml:space="preserve">    Town</t>
  </si>
  <si>
    <t xml:space="preserve">        Kober, Brian       </t>
  </si>
  <si>
    <t xml:space="preserve">    Water Patrol</t>
  </si>
  <si>
    <t xml:space="preserve">        Walter, Jim             </t>
  </si>
  <si>
    <t>Storm Wages</t>
  </si>
  <si>
    <t xml:space="preserve">   Employer SS &amp; Medicare</t>
  </si>
  <si>
    <t>Election Expense:</t>
  </si>
  <si>
    <t>Worker food</t>
  </si>
  <si>
    <t>Town Expenses</t>
  </si>
  <si>
    <t>Fond du Lac Cty</t>
  </si>
  <si>
    <t>Poll Workers Wages</t>
  </si>
  <si>
    <t>Election Expenses</t>
  </si>
  <si>
    <t>Tax Collections &amp; Settlemts</t>
  </si>
  <si>
    <t>Hall &amp; Garages Expenses</t>
  </si>
  <si>
    <t>Insurance Expenses</t>
  </si>
  <si>
    <t>TOTAL GG Expenditures</t>
  </si>
  <si>
    <t>PUBLIC SAFETY:</t>
  </si>
  <si>
    <t>PUBLIC WORKS:</t>
  </si>
  <si>
    <t>Water Patrol Expenses:</t>
  </si>
  <si>
    <t>Highway Maintenance:</t>
  </si>
  <si>
    <t>Education</t>
  </si>
  <si>
    <t>SNOW Removal:</t>
  </si>
  <si>
    <t>Plowing</t>
  </si>
  <si>
    <t>Lawyer</t>
  </si>
  <si>
    <t>Repairs</t>
  </si>
  <si>
    <t>Maintenance</t>
  </si>
  <si>
    <t>Salting</t>
  </si>
  <si>
    <t>Sanding</t>
  </si>
  <si>
    <t>Office</t>
  </si>
  <si>
    <t>WI Dept of Justice</t>
  </si>
  <si>
    <t xml:space="preserve">TOTAL  </t>
  </si>
  <si>
    <t>Highway  Expenses:</t>
  </si>
  <si>
    <t>Animal Removal</t>
  </si>
  <si>
    <t>Fire Safety Expenses:</t>
  </si>
  <si>
    <t>C-port Ambulance</t>
  </si>
  <si>
    <t>C-port Fire-Cntrct</t>
  </si>
  <si>
    <t>C-port Fire-Dues</t>
  </si>
  <si>
    <t>Eden Fire-Contract</t>
  </si>
  <si>
    <t>Road Work</t>
  </si>
  <si>
    <t>Eden Fire-Dues</t>
  </si>
  <si>
    <t>Signs: Road/ATV</t>
  </si>
  <si>
    <t>Street Lights</t>
  </si>
  <si>
    <t>Dam Expenses:</t>
  </si>
  <si>
    <t>Tree Work</t>
  </si>
  <si>
    <t>Dam Inspection</t>
  </si>
  <si>
    <t>Storm Damage Expenses:</t>
  </si>
  <si>
    <t>Expenses</t>
  </si>
  <si>
    <t xml:space="preserve">TOTAL </t>
  </si>
  <si>
    <t>Garbage/Recycling Expenses:</t>
  </si>
  <si>
    <t>Fee Refund</t>
  </si>
  <si>
    <t>Roger's Relics</t>
  </si>
  <si>
    <t>Waste Mangmt</t>
  </si>
  <si>
    <t>TOTAL GG Expenses</t>
  </si>
  <si>
    <t>TOTAL PS &amp; PW Exp.</t>
  </si>
  <si>
    <t>GRAND TOTAL:</t>
  </si>
  <si>
    <t>Dec 31 2018</t>
  </si>
  <si>
    <t>Beginning Balance</t>
  </si>
  <si>
    <t>TOTAL PS &amp; PW Exps.</t>
  </si>
  <si>
    <t>Acct Bal-Dec 31</t>
  </si>
  <si>
    <t>Hall Rent Security Dep</t>
  </si>
  <si>
    <t>Special Meeting Fee</t>
  </si>
  <si>
    <t>Municipal Services</t>
  </si>
  <si>
    <t>Culvert Project</t>
  </si>
  <si>
    <t>Dec Tax Collection-18</t>
  </si>
  <si>
    <t>Tax Paid Out &amp; Settlements</t>
  </si>
  <si>
    <t>FdL County Dog Tags</t>
  </si>
  <si>
    <t>Campbellsport School</t>
  </si>
  <si>
    <t>RE Tax Overpayment</t>
  </si>
  <si>
    <t>GROSS REVENUES</t>
  </si>
  <si>
    <t>Dam Wages</t>
  </si>
  <si>
    <t>Hall Wages</t>
  </si>
  <si>
    <t>Highway Wages</t>
  </si>
  <si>
    <t>Meeting Wages</t>
  </si>
  <si>
    <t>Snow Wages</t>
  </si>
  <si>
    <t>Water Patrol Wages</t>
  </si>
  <si>
    <t>Administration Fees</t>
  </si>
  <si>
    <t>Board of Appeals Wages</t>
  </si>
  <si>
    <t>Plan Commission Wages</t>
  </si>
  <si>
    <t>Gen Gov't Expenditures:</t>
  </si>
  <si>
    <t>Bank Fees &amp; Copies</t>
  </si>
  <si>
    <r>
      <t xml:space="preserve">REVENUES </t>
    </r>
    <r>
      <rPr>
        <b/>
        <sz val="12"/>
        <rFont val="Calibri"/>
        <family val="2"/>
        <scheme val="minor"/>
      </rPr>
      <t>Continued:</t>
    </r>
  </si>
  <si>
    <t>INTEREST INCOME</t>
  </si>
  <si>
    <t xml:space="preserve">DOJ WP-Training Reimbursmt </t>
  </si>
  <si>
    <t>GENERAL GOVERNMENT:  Continued</t>
  </si>
  <si>
    <t>SNOW Removal Expenses:</t>
  </si>
  <si>
    <t>Town Board Wages:</t>
  </si>
  <si>
    <t>Town Wages</t>
  </si>
  <si>
    <r>
      <t xml:space="preserve">PUBLIC SAFETY &amp; WORKS Exp:    </t>
    </r>
    <r>
      <rPr>
        <b/>
        <sz val="10"/>
        <color theme="1"/>
        <rFont val="Calibri"/>
        <family val="2"/>
        <scheme val="minor"/>
      </rPr>
      <t>2019</t>
    </r>
  </si>
  <si>
    <t>SUBTOTAL</t>
  </si>
  <si>
    <t>GRAND TOTAL</t>
  </si>
  <si>
    <t>Recycling Wages</t>
  </si>
  <si>
    <t>Dec 31 2019</t>
  </si>
  <si>
    <t xml:space="preserve">TOTAL ALL 2019 EXPENDITURES:  </t>
  </si>
  <si>
    <t xml:space="preserve"> </t>
  </si>
  <si>
    <t xml:space="preserve">   Michael Sterr, Emergency Mangmt -  msterr@townofosceola.org</t>
  </si>
  <si>
    <t xml:space="preserve">   Brian Kober, Building Inspector         -    kober708@gmail.com</t>
  </si>
  <si>
    <t>920-979-1562</t>
  </si>
  <si>
    <t>920-979-9026</t>
  </si>
  <si>
    <t>920-533-8731</t>
  </si>
  <si>
    <t>920-979-8651</t>
  </si>
  <si>
    <t>920-533-5169</t>
  </si>
  <si>
    <t xml:space="preserve">   Associate Appraisal, Assessor        -          Jakeb.apraz@gmail.com</t>
  </si>
  <si>
    <t>920-749-1995</t>
  </si>
  <si>
    <t>ext 8815</t>
  </si>
  <si>
    <t>262-626-2335</t>
  </si>
  <si>
    <t>262-483-4155</t>
  </si>
  <si>
    <t>920-238-1452</t>
  </si>
  <si>
    <t>920-979-9586</t>
  </si>
  <si>
    <t xml:space="preserve">   Dave Kutz, Maintenance, Stray Dogs</t>
  </si>
  <si>
    <t xml:space="preserve">                   TOWN OF OSCEOLA 2019 ANNUAL REPORT</t>
  </si>
  <si>
    <t xml:space="preserve">       ANNUAL MEETING APRIL 21, 2020, AT 7:00 PM AT OSCEOLA TOWN HALL</t>
  </si>
  <si>
    <t>ASSETS</t>
  </si>
  <si>
    <t>Checking 3202</t>
  </si>
  <si>
    <t>IMMA 2806</t>
  </si>
  <si>
    <t>PETTY CASH</t>
  </si>
  <si>
    <t>TOTAL ASSETS</t>
  </si>
  <si>
    <t>LIABILITIES &amp; EQUITY</t>
  </si>
  <si>
    <t>Payroll Liabilities</t>
  </si>
  <si>
    <t>Unrestricted Assets</t>
  </si>
  <si>
    <t>Opening Balance equity</t>
  </si>
  <si>
    <t>Net Income</t>
  </si>
  <si>
    <t>Total Equity</t>
  </si>
  <si>
    <t>Revenues Collected</t>
  </si>
  <si>
    <t>Adv Tax Collected</t>
  </si>
  <si>
    <t>January Collection-19</t>
  </si>
  <si>
    <t>July - County Collection-19</t>
  </si>
  <si>
    <t>Rezoning</t>
  </si>
  <si>
    <t>Expenditures: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</si>
</sst>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0" fillId="0" borderId="0" xfId="0" applyNumberFormat="1"/>
    <xf numFmtId="0" fontId="0" fillId="0" borderId="0" xfId="0" applyBorder="1"/>
    <xf numFmtId="0" fontId="0" fillId="0" borderId="0" xfId="0" applyNumberFormat="1" applyBorder="1"/>
    <xf numFmtId="0" fontId="4" fillId="0" borderId="0" xfId="0" applyNumberFormat="1" applyFont="1"/>
    <xf numFmtId="0" fontId="4" fillId="0" borderId="0" xfId="0" applyFont="1"/>
    <xf numFmtId="0" fontId="2" fillId="0" borderId="0" xfId="0" applyFont="1"/>
    <xf numFmtId="0" fontId="5" fillId="0" borderId="0" xfId="0" applyNumberFormat="1" applyFont="1"/>
    <xf numFmtId="0" fontId="5" fillId="0" borderId="0" xfId="0" applyFont="1"/>
    <xf numFmtId="0" fontId="6" fillId="0" borderId="0" xfId="0" applyFont="1"/>
    <xf numFmtId="0" fontId="6" fillId="0" borderId="0" xfId="0" applyNumberFormat="1" applyFont="1"/>
    <xf numFmtId="0" fontId="8" fillId="0" borderId="0" xfId="2" applyNumberFormat="1" applyFont="1" applyAlignment="1" applyProtection="1"/>
    <xf numFmtId="0" fontId="9" fillId="0" borderId="0" xfId="0" applyFont="1"/>
    <xf numFmtId="43" fontId="5" fillId="0" borderId="0" xfId="1" applyFont="1"/>
    <xf numFmtId="0" fontId="10" fillId="0" borderId="0" xfId="0" applyFont="1"/>
    <xf numFmtId="43" fontId="10" fillId="0" borderId="0" xfId="1" applyFont="1"/>
    <xf numFmtId="43" fontId="10" fillId="0" borderId="0" xfId="0" applyNumberFormat="1" applyFont="1"/>
    <xf numFmtId="0" fontId="11" fillId="0" borderId="0" xfId="0" applyFont="1"/>
    <xf numFmtId="43" fontId="5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43" fontId="9" fillId="0" borderId="0" xfId="1" applyFont="1"/>
    <xf numFmtId="0" fontId="12" fillId="0" borderId="0" xfId="0" applyFont="1"/>
    <xf numFmtId="43" fontId="2" fillId="0" borderId="0" xfId="1" applyFont="1"/>
    <xf numFmtId="0" fontId="10" fillId="0" borderId="0" xfId="0" applyFont="1" applyAlignment="1">
      <alignment horizontal="center"/>
    </xf>
    <xf numFmtId="0" fontId="10" fillId="0" borderId="0" xfId="1" applyNumberFormat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9" fillId="0" borderId="0" xfId="0" applyFont="1" applyAlignment="1">
      <alignment horizontal="center"/>
    </xf>
    <xf numFmtId="43" fontId="5" fillId="0" borderId="0" xfId="0" applyNumberFormat="1" applyFont="1"/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3" fontId="10" fillId="0" borderId="0" xfId="0" applyNumberFormat="1" applyFont="1" applyAlignment="1">
      <alignment horizontal="center"/>
    </xf>
    <xf numFmtId="43" fontId="6" fillId="0" borderId="0" xfId="1" applyFont="1"/>
    <xf numFmtId="15" fontId="10" fillId="0" borderId="0" xfId="1" applyNumberFormat="1" applyFont="1" applyAlignment="1">
      <alignment horizontal="center"/>
    </xf>
    <xf numFmtId="43" fontId="9" fillId="0" borderId="0" xfId="0" applyNumberFormat="1" applyFont="1"/>
    <xf numFmtId="0" fontId="5" fillId="0" borderId="0" xfId="0" applyNumberFormat="1" applyFont="1" applyBorder="1"/>
    <xf numFmtId="0" fontId="10" fillId="0" borderId="0" xfId="0" applyNumberFormat="1" applyFont="1" applyAlignment="1">
      <alignment horizontal="center"/>
    </xf>
    <xf numFmtId="2" fontId="5" fillId="0" borderId="0" xfId="0" applyNumberFormat="1" applyFont="1"/>
    <xf numFmtId="0" fontId="15" fillId="0" borderId="0" xfId="0" applyFont="1"/>
    <xf numFmtId="43" fontId="9" fillId="0" borderId="0" xfId="1" applyFont="1" applyAlignment="1">
      <alignment horizontal="center"/>
    </xf>
    <xf numFmtId="43" fontId="5" fillId="0" borderId="0" xfId="1" applyFont="1" applyAlignment="1">
      <alignment horizontal="right"/>
    </xf>
    <xf numFmtId="43" fontId="2" fillId="0" borderId="0" xfId="1" applyFont="1" applyAlignment="1">
      <alignment horizontal="left" vertical="top"/>
    </xf>
    <xf numFmtId="44" fontId="5" fillId="0" borderId="0" xfId="3" applyNumberFormat="1" applyFont="1"/>
    <xf numFmtId="43" fontId="6" fillId="0" borderId="0" xfId="1" applyFont="1" applyAlignment="1">
      <alignment horizontal="right"/>
    </xf>
    <xf numFmtId="0" fontId="5" fillId="0" borderId="0" xfId="0" applyFont="1" applyBorder="1"/>
    <xf numFmtId="0" fontId="17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0" fillId="0" borderId="0" xfId="0" applyFont="1" applyAlignment="1">
      <alignment horizontal="right"/>
    </xf>
    <xf numFmtId="43" fontId="10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43" fontId="9" fillId="0" borderId="0" xfId="1" applyFont="1" applyAlignment="1">
      <alignment horizontal="right"/>
    </xf>
    <xf numFmtId="0" fontId="2" fillId="0" borderId="0" xfId="1" applyNumberFormat="1" applyFont="1" applyAlignment="1">
      <alignment horizontal="right"/>
    </xf>
    <xf numFmtId="0" fontId="9" fillId="0" borderId="0" xfId="0" applyFont="1" applyAlignment="1">
      <alignment horizontal="right"/>
    </xf>
    <xf numFmtId="43" fontId="5" fillId="0" borderId="0" xfId="0" applyNumberFormat="1" applyFont="1" applyFill="1" applyAlignment="1">
      <alignment horizontal="right"/>
    </xf>
    <xf numFmtId="0" fontId="9" fillId="0" borderId="0" xfId="1" applyNumberFormat="1" applyFont="1" applyAlignment="1">
      <alignment horizontal="right"/>
    </xf>
    <xf numFmtId="0" fontId="10" fillId="0" borderId="0" xfId="1" applyNumberFormat="1" applyFont="1" applyAlignment="1">
      <alignment horizontal="right"/>
    </xf>
    <xf numFmtId="43" fontId="5" fillId="0" borderId="0" xfId="0" applyNumberFormat="1" applyFont="1" applyAlignment="1">
      <alignment horizontal="right"/>
    </xf>
    <xf numFmtId="43" fontId="10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43" fontId="2" fillId="0" borderId="0" xfId="1" applyFont="1" applyAlignment="1">
      <alignment horizontal="right"/>
    </xf>
    <xf numFmtId="0" fontId="18" fillId="0" borderId="0" xfId="0" applyFont="1"/>
    <xf numFmtId="2" fontId="6" fillId="0" borderId="0" xfId="0" applyNumberFormat="1" applyFont="1"/>
    <xf numFmtId="2" fontId="0" fillId="0" borderId="0" xfId="0" applyNumberFormat="1"/>
  </cellXfs>
  <cellStyles count="4">
    <cellStyle name="Comma" xfId="1" builtinId="3"/>
    <cellStyle name="Currency" xfId="3" builtinId="4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8"/>
  <sheetViews>
    <sheetView tabSelected="1" topLeftCell="A34" workbookViewId="0">
      <selection activeCell="E183" sqref="E183"/>
    </sheetView>
  </sheetViews>
  <sheetFormatPr defaultRowHeight="15"/>
  <cols>
    <col min="1" max="1" width="23.42578125" customWidth="1"/>
    <col min="2" max="2" width="12.85546875" style="9" customWidth="1"/>
    <col min="3" max="3" width="12.5703125" customWidth="1"/>
    <col min="4" max="4" width="3.5703125" customWidth="1"/>
    <col min="5" max="5" width="20.28515625" customWidth="1"/>
    <col min="6" max="6" width="12.42578125" style="9" customWidth="1"/>
    <col min="7" max="7" width="14.7109375" style="48" customWidth="1"/>
    <col min="9" max="9" width="10.5703125" bestFit="1" customWidth="1"/>
    <col min="10" max="10" width="12.85546875" customWidth="1"/>
    <col min="11" max="11" width="11.5703125" customWidth="1"/>
    <col min="13" max="13" width="11.85546875" customWidth="1"/>
  </cols>
  <sheetData>
    <row r="1" spans="1:7" ht="23.25">
      <c r="A1" s="63" t="s">
        <v>206</v>
      </c>
      <c r="B1" s="8"/>
      <c r="C1" s="2"/>
    </row>
    <row r="2" spans="1:7">
      <c r="A2" s="3"/>
      <c r="B2" s="36"/>
      <c r="C2" s="4"/>
      <c r="D2" s="3"/>
      <c r="E2" s="3"/>
      <c r="F2" s="45"/>
      <c r="G2" s="49"/>
    </row>
    <row r="3" spans="1:7" ht="18.75">
      <c r="A3" s="46" t="s">
        <v>207</v>
      </c>
      <c r="B3" s="8"/>
      <c r="C3" s="5"/>
      <c r="D3" s="6"/>
      <c r="E3" s="6"/>
      <c r="G3" s="47"/>
    </row>
    <row r="4" spans="1:7" ht="15.75">
      <c r="A4" s="1"/>
      <c r="B4" s="8"/>
      <c r="C4" s="5"/>
      <c r="D4" s="6"/>
      <c r="E4" s="6"/>
      <c r="G4" s="47"/>
    </row>
    <row r="5" spans="1:7" ht="15.75">
      <c r="A5" s="1"/>
      <c r="B5" s="8"/>
      <c r="C5" s="5"/>
      <c r="D5" s="6"/>
      <c r="E5" s="6"/>
      <c r="G5" s="47"/>
    </row>
    <row r="6" spans="1:7" ht="18.75">
      <c r="A6" s="46" t="s">
        <v>0</v>
      </c>
      <c r="B6" s="8"/>
      <c r="C6" s="8"/>
      <c r="D6" s="9"/>
      <c r="G6" s="47"/>
    </row>
    <row r="7" spans="1:7" ht="15.75">
      <c r="A7" s="6" t="s">
        <v>2</v>
      </c>
      <c r="B7" s="11"/>
      <c r="C7" s="12"/>
      <c r="D7" s="13"/>
      <c r="F7" s="47" t="s">
        <v>193</v>
      </c>
    </row>
    <row r="8" spans="1:7" ht="15.75">
      <c r="A8" s="6" t="s">
        <v>3</v>
      </c>
      <c r="B8" s="11"/>
      <c r="C8" s="11"/>
      <c r="D8" s="13"/>
      <c r="F8" s="47" t="s">
        <v>194</v>
      </c>
    </row>
    <row r="9" spans="1:7" ht="15.75">
      <c r="A9" s="6" t="s">
        <v>4</v>
      </c>
      <c r="B9" s="11"/>
      <c r="C9" s="11"/>
      <c r="D9" s="13"/>
      <c r="F9" s="47" t="s">
        <v>195</v>
      </c>
    </row>
    <row r="10" spans="1:7" ht="15.75">
      <c r="A10" s="6" t="s">
        <v>6</v>
      </c>
      <c r="B10" s="11"/>
      <c r="C10" s="11"/>
      <c r="D10" s="13"/>
      <c r="F10" s="47" t="s">
        <v>196</v>
      </c>
    </row>
    <row r="11" spans="1:7" ht="15.75">
      <c r="A11" s="6" t="s">
        <v>7</v>
      </c>
      <c r="B11" s="11"/>
      <c r="C11" s="11"/>
      <c r="D11" s="13"/>
      <c r="F11" s="47" t="s">
        <v>197</v>
      </c>
    </row>
    <row r="12" spans="1:7" ht="15.75">
      <c r="A12" s="6" t="s">
        <v>198</v>
      </c>
      <c r="B12" s="11"/>
      <c r="C12" s="11"/>
      <c r="D12" s="13"/>
      <c r="F12" s="47" t="s">
        <v>199</v>
      </c>
      <c r="G12" t="s">
        <v>200</v>
      </c>
    </row>
    <row r="13" spans="1:7" ht="15.75">
      <c r="A13" s="6" t="s">
        <v>8</v>
      </c>
      <c r="B13" s="11"/>
      <c r="C13" s="11"/>
      <c r="D13" s="10"/>
      <c r="F13" s="47" t="s">
        <v>195</v>
      </c>
    </row>
    <row r="14" spans="1:7" ht="15.75">
      <c r="A14" s="6" t="s">
        <v>192</v>
      </c>
      <c r="B14" s="11"/>
      <c r="C14" s="11"/>
      <c r="D14" s="10"/>
      <c r="F14" s="47" t="s">
        <v>201</v>
      </c>
    </row>
    <row r="15" spans="1:7" ht="15.75">
      <c r="A15" s="6" t="s">
        <v>9</v>
      </c>
      <c r="B15" s="11"/>
      <c r="C15" s="11"/>
      <c r="D15" s="10"/>
      <c r="F15" s="47" t="s">
        <v>202</v>
      </c>
    </row>
    <row r="16" spans="1:7" ht="15.75">
      <c r="A16" s="6" t="s">
        <v>205</v>
      </c>
      <c r="B16" s="11"/>
      <c r="C16" s="11"/>
      <c r="D16" s="10"/>
      <c r="F16" s="47" t="s">
        <v>204</v>
      </c>
    </row>
    <row r="17" spans="1:7" ht="15.75">
      <c r="A17" s="6" t="s">
        <v>191</v>
      </c>
      <c r="B17" s="11"/>
      <c r="C17" s="11"/>
      <c r="D17" s="10"/>
      <c r="F17" s="47" t="s">
        <v>203</v>
      </c>
    </row>
    <row r="18" spans="1:7" ht="15.75">
      <c r="A18" s="10"/>
      <c r="B18" s="11" t="s">
        <v>190</v>
      </c>
      <c r="C18" s="11"/>
      <c r="D18" s="10"/>
      <c r="G18" s="47"/>
    </row>
    <row r="19" spans="1:7" ht="15.75">
      <c r="A19" s="1"/>
      <c r="B19" s="8"/>
      <c r="C19" s="5"/>
      <c r="D19" s="6"/>
      <c r="E19" s="6"/>
      <c r="G19" s="47"/>
    </row>
    <row r="20" spans="1:7" ht="15.75">
      <c r="A20" s="1"/>
      <c r="B20" s="8"/>
      <c r="C20" s="5"/>
      <c r="D20" s="6"/>
      <c r="E20" s="6"/>
      <c r="G20" s="47"/>
    </row>
    <row r="21" spans="1:7" ht="15.75">
      <c r="A21" s="1" t="s">
        <v>208</v>
      </c>
      <c r="B21" s="8"/>
      <c r="C21" s="5"/>
      <c r="D21" s="6"/>
      <c r="E21" s="6"/>
      <c r="G21" s="47"/>
    </row>
    <row r="22" spans="1:7" ht="15.75">
      <c r="A22" s="10" t="s">
        <v>209</v>
      </c>
      <c r="B22" s="33">
        <v>1834015.04</v>
      </c>
      <c r="C22" s="5"/>
      <c r="D22" s="6"/>
      <c r="E22" s="6"/>
      <c r="G22" s="47"/>
    </row>
    <row r="23" spans="1:7" ht="15.75">
      <c r="A23" s="10" t="s">
        <v>210</v>
      </c>
      <c r="B23" s="33">
        <v>15399.11</v>
      </c>
      <c r="C23" s="5"/>
      <c r="D23" s="6"/>
      <c r="E23" s="6"/>
      <c r="G23" s="47"/>
    </row>
    <row r="24" spans="1:7" ht="15.75">
      <c r="A24" s="10" t="s">
        <v>211</v>
      </c>
      <c r="B24" s="64">
        <v>50</v>
      </c>
      <c r="C24" s="5"/>
      <c r="D24" s="6"/>
      <c r="E24" s="6"/>
      <c r="G24" s="47"/>
    </row>
    <row r="25" spans="1:7" ht="15.75">
      <c r="A25" s="1" t="s">
        <v>212</v>
      </c>
      <c r="B25" s="35">
        <f>SUM(B22:B24)</f>
        <v>1849464.1500000001</v>
      </c>
      <c r="C25" s="5"/>
      <c r="D25" s="6"/>
      <c r="E25" s="6"/>
      <c r="G25" s="47"/>
    </row>
    <row r="26" spans="1:7" ht="15.75">
      <c r="A26" s="1"/>
      <c r="B26" s="8"/>
      <c r="C26" s="5"/>
      <c r="D26" s="6"/>
      <c r="E26" s="6"/>
      <c r="G26" s="47"/>
    </row>
    <row r="27" spans="1:7" ht="15.75">
      <c r="A27" s="1" t="s">
        <v>213</v>
      </c>
      <c r="B27" s="8"/>
      <c r="C27" s="5"/>
      <c r="D27" s="6"/>
      <c r="E27" s="6"/>
      <c r="G27" s="47"/>
    </row>
    <row r="28" spans="1:7" ht="15.75">
      <c r="A28" s="10" t="s">
        <v>214</v>
      </c>
      <c r="B28" s="14">
        <v>315.14</v>
      </c>
      <c r="C28" s="5"/>
      <c r="D28" s="6"/>
      <c r="E28" s="6"/>
      <c r="G28" s="47"/>
    </row>
    <row r="29" spans="1:7" ht="15.75">
      <c r="A29" s="10" t="s">
        <v>215</v>
      </c>
      <c r="B29" s="14">
        <v>81068.850000000006</v>
      </c>
      <c r="C29" s="5"/>
      <c r="D29" s="6"/>
      <c r="E29" s="6"/>
      <c r="G29" s="47"/>
    </row>
    <row r="30" spans="1:7" ht="15.75">
      <c r="A30" s="10" t="s">
        <v>216</v>
      </c>
      <c r="B30" s="14">
        <v>969722.18</v>
      </c>
      <c r="C30" s="5"/>
      <c r="D30" s="6"/>
      <c r="E30" s="6"/>
      <c r="G30" s="47"/>
    </row>
    <row r="31" spans="1:7" ht="15.75">
      <c r="A31" s="10" t="s">
        <v>217</v>
      </c>
      <c r="B31" s="14">
        <v>798357.98</v>
      </c>
      <c r="C31" s="5"/>
      <c r="D31" s="6"/>
      <c r="E31" s="6"/>
      <c r="G31" s="47"/>
    </row>
    <row r="32" spans="1:7" ht="15.75">
      <c r="A32" s="1" t="s">
        <v>218</v>
      </c>
      <c r="B32" s="21">
        <f>SUM(B28:B31)</f>
        <v>1849464.1500000001</v>
      </c>
      <c r="C32" s="5"/>
      <c r="D32" s="6"/>
      <c r="E32" s="6"/>
      <c r="G32" s="47"/>
    </row>
    <row r="33" spans="1:7" ht="15.75">
      <c r="A33" s="1"/>
      <c r="B33" s="8"/>
      <c r="C33" s="5"/>
      <c r="D33" s="6"/>
      <c r="E33" s="6"/>
      <c r="G33" s="47"/>
    </row>
    <row r="34" spans="1:7" ht="15.75">
      <c r="A34" s="1"/>
      <c r="B34" s="8"/>
      <c r="C34" s="5"/>
      <c r="D34" s="6"/>
      <c r="E34" s="6"/>
      <c r="G34" s="47"/>
    </row>
    <row r="35" spans="1:7" ht="15.75">
      <c r="A35" s="1"/>
      <c r="B35" s="8"/>
      <c r="C35" s="5"/>
      <c r="D35" s="6"/>
      <c r="E35" s="6"/>
      <c r="G35" s="47"/>
    </row>
    <row r="36" spans="1:7" ht="15.75">
      <c r="A36" s="1"/>
      <c r="B36" s="8"/>
      <c r="C36" s="5"/>
      <c r="D36" s="6"/>
      <c r="E36" s="6"/>
      <c r="G36" s="47"/>
    </row>
    <row r="37" spans="1:7" ht="15.75">
      <c r="A37" s="1"/>
      <c r="B37" s="8"/>
      <c r="C37" s="5"/>
      <c r="D37" s="6"/>
      <c r="E37" s="6"/>
      <c r="G37" s="47"/>
    </row>
    <row r="38" spans="1:7" ht="15.75">
      <c r="A38" s="1"/>
      <c r="B38" s="8"/>
      <c r="C38" s="5"/>
      <c r="D38" s="6"/>
      <c r="E38" s="6"/>
      <c r="G38" s="47"/>
    </row>
    <row r="39" spans="1:7" ht="15.75">
      <c r="A39" s="1"/>
      <c r="B39" s="8"/>
      <c r="C39" s="5"/>
      <c r="D39" s="6"/>
      <c r="E39" s="6"/>
      <c r="G39" s="47"/>
    </row>
    <row r="40" spans="1:7" ht="15.75">
      <c r="A40" s="1"/>
      <c r="B40" s="8"/>
      <c r="C40" s="5"/>
      <c r="D40" s="6"/>
      <c r="E40" s="6"/>
      <c r="G40" s="47"/>
    </row>
    <row r="41" spans="1:7" ht="15.75">
      <c r="A41" s="1"/>
      <c r="B41" s="8"/>
      <c r="C41" s="5"/>
      <c r="D41" s="6"/>
      <c r="E41" s="6"/>
      <c r="G41" s="47"/>
    </row>
    <row r="42" spans="1:7" ht="15.75">
      <c r="A42" s="1"/>
      <c r="B42" s="8"/>
      <c r="C42" s="5"/>
      <c r="D42" s="6"/>
      <c r="E42" s="6"/>
      <c r="G42" s="47"/>
    </row>
    <row r="43" spans="1:7" ht="15.75">
      <c r="A43" s="1"/>
      <c r="B43" s="8"/>
      <c r="C43" s="5"/>
      <c r="D43" s="6"/>
      <c r="E43" s="6"/>
      <c r="G43" s="47"/>
    </row>
    <row r="44" spans="1:7" ht="15.75">
      <c r="A44" s="1"/>
      <c r="B44" s="8"/>
      <c r="C44" s="5"/>
      <c r="D44" s="6"/>
      <c r="E44" s="6"/>
      <c r="G44" s="47"/>
    </row>
    <row r="45" spans="1:7" ht="15.75">
      <c r="A45" s="18" t="s">
        <v>15</v>
      </c>
      <c r="D45" s="6"/>
      <c r="E45" s="18" t="s">
        <v>177</v>
      </c>
    </row>
    <row r="46" spans="1:7">
      <c r="A46" s="15" t="s">
        <v>17</v>
      </c>
      <c r="B46" s="37">
        <v>2019</v>
      </c>
      <c r="C46" s="37">
        <v>2018</v>
      </c>
      <c r="D46" s="9"/>
      <c r="E46" s="15" t="s">
        <v>10</v>
      </c>
      <c r="F46" s="24">
        <v>2019</v>
      </c>
      <c r="G46" s="50">
        <v>2018</v>
      </c>
    </row>
    <row r="47" spans="1:7">
      <c r="A47" s="9" t="s">
        <v>160</v>
      </c>
      <c r="B47" s="14">
        <v>970812.45</v>
      </c>
      <c r="C47" s="14">
        <v>700579.98</v>
      </c>
      <c r="D47" s="9"/>
      <c r="E47" s="9" t="s">
        <v>158</v>
      </c>
      <c r="F47" s="14">
        <v>839.7</v>
      </c>
      <c r="G47" s="41">
        <v>0</v>
      </c>
    </row>
    <row r="48" spans="1:7">
      <c r="A48" s="9" t="s">
        <v>221</v>
      </c>
      <c r="B48" s="14">
        <v>917996.9</v>
      </c>
      <c r="C48" s="19">
        <v>758055.99</v>
      </c>
      <c r="D48" s="9"/>
      <c r="E48" s="9" t="s">
        <v>11</v>
      </c>
      <c r="F48" s="14">
        <v>49.89</v>
      </c>
      <c r="G48" s="41">
        <v>48.71</v>
      </c>
    </row>
    <row r="49" spans="1:7">
      <c r="A49" s="9" t="s">
        <v>222</v>
      </c>
      <c r="B49" s="14">
        <v>110501</v>
      </c>
      <c r="C49" s="19">
        <v>76714.69</v>
      </c>
      <c r="D49" s="9"/>
      <c r="E49" s="9" t="s">
        <v>12</v>
      </c>
      <c r="F49" s="14">
        <v>7131.76</v>
      </c>
      <c r="G49" s="41">
        <v>6676.25</v>
      </c>
    </row>
    <row r="50" spans="1:7">
      <c r="A50" s="9" t="s">
        <v>21</v>
      </c>
      <c r="B50" s="14">
        <v>7528.79</v>
      </c>
      <c r="C50" s="19">
        <v>7887.92</v>
      </c>
      <c r="D50" s="9"/>
      <c r="E50" s="9" t="s">
        <v>13</v>
      </c>
      <c r="F50" s="14">
        <v>908.28</v>
      </c>
      <c r="G50" s="41">
        <v>4027.01</v>
      </c>
    </row>
    <row r="51" spans="1:7">
      <c r="A51" s="9" t="s">
        <v>23</v>
      </c>
      <c r="B51" s="14">
        <v>9464.8700000000008</v>
      </c>
      <c r="C51" s="19">
        <v>5337.11</v>
      </c>
      <c r="D51" s="9"/>
      <c r="E51" s="9" t="s">
        <v>14</v>
      </c>
      <c r="F51" s="14">
        <v>1690.34</v>
      </c>
      <c r="G51" s="41">
        <v>1687.16</v>
      </c>
    </row>
    <row r="52" spans="1:7">
      <c r="A52" s="13" t="s">
        <v>5</v>
      </c>
      <c r="B52" s="20">
        <f>SUM(B47:B51)</f>
        <v>2016304.0100000002</v>
      </c>
      <c r="C52" s="20">
        <f>SUM(C47:C51)</f>
        <v>1548575.69</v>
      </c>
      <c r="D52" s="9"/>
      <c r="E52" s="9" t="s">
        <v>16</v>
      </c>
      <c r="F52" s="14">
        <v>22062.74</v>
      </c>
      <c r="G52" s="41">
        <v>22623.65</v>
      </c>
    </row>
    <row r="53" spans="1:7">
      <c r="A53" s="13"/>
      <c r="B53" s="20"/>
      <c r="C53" s="20"/>
      <c r="D53" s="9"/>
      <c r="E53" s="9" t="s">
        <v>18</v>
      </c>
      <c r="F53" s="14">
        <v>101604.17</v>
      </c>
      <c r="G53" s="41">
        <v>102034.19</v>
      </c>
    </row>
    <row r="54" spans="1:7">
      <c r="A54" s="13"/>
      <c r="B54" s="20"/>
      <c r="C54" s="20"/>
      <c r="D54" s="9"/>
      <c r="E54" s="9" t="s">
        <v>19</v>
      </c>
      <c r="F54" s="14">
        <v>4992.3100000000004</v>
      </c>
      <c r="G54" s="41">
        <v>5349.49</v>
      </c>
    </row>
    <row r="55" spans="1:7">
      <c r="A55" s="13" t="s">
        <v>27</v>
      </c>
      <c r="B55" s="19"/>
      <c r="C55" s="19"/>
      <c r="D55" s="9"/>
      <c r="E55" s="15" t="s">
        <v>5</v>
      </c>
      <c r="F55" s="17">
        <f>SUM(F47:F54)</f>
        <v>139279.19</v>
      </c>
      <c r="G55" s="51">
        <f>SUM(G48:G54)</f>
        <v>142446.46</v>
      </c>
    </row>
    <row r="56" spans="1:7">
      <c r="A56" s="15" t="s">
        <v>29</v>
      </c>
      <c r="B56" s="24">
        <v>2019</v>
      </c>
      <c r="C56" s="24">
        <v>2018</v>
      </c>
      <c r="D56" s="9"/>
      <c r="E56" s="9"/>
      <c r="G56" s="52"/>
    </row>
    <row r="57" spans="1:7">
      <c r="A57" s="9" t="s">
        <v>30</v>
      </c>
      <c r="B57" s="38">
        <v>990.08</v>
      </c>
      <c r="C57" s="19">
        <v>870</v>
      </c>
      <c r="D57" s="9"/>
      <c r="E57" s="13" t="s">
        <v>20</v>
      </c>
      <c r="F57" s="14"/>
      <c r="G57" s="41"/>
    </row>
    <row r="58" spans="1:7">
      <c r="A58" s="9" t="s">
        <v>32</v>
      </c>
      <c r="B58" s="38">
        <v>20</v>
      </c>
      <c r="C58" s="19">
        <v>20</v>
      </c>
      <c r="D58" s="9"/>
      <c r="E58" s="15" t="s">
        <v>22</v>
      </c>
      <c r="F58" s="24">
        <v>2019</v>
      </c>
      <c r="G58" s="50">
        <v>2018</v>
      </c>
    </row>
    <row r="59" spans="1:7">
      <c r="A59" s="9" t="s">
        <v>34</v>
      </c>
      <c r="B59" s="38">
        <v>80</v>
      </c>
      <c r="C59" s="19">
        <v>60</v>
      </c>
      <c r="D59" s="9"/>
      <c r="E59" s="9" t="s">
        <v>24</v>
      </c>
      <c r="F59" s="14">
        <v>346</v>
      </c>
      <c r="G59" s="41">
        <v>780.4</v>
      </c>
    </row>
    <row r="60" spans="1:7">
      <c r="A60" s="9" t="s">
        <v>36</v>
      </c>
      <c r="B60" s="38">
        <v>666.24</v>
      </c>
      <c r="C60" s="19">
        <v>40.83</v>
      </c>
      <c r="D60" s="9"/>
      <c r="E60" s="9" t="s">
        <v>159</v>
      </c>
      <c r="F60" s="14">
        <v>1750</v>
      </c>
      <c r="G60" s="41">
        <v>0</v>
      </c>
    </row>
    <row r="61" spans="1:7">
      <c r="A61" s="13" t="s">
        <v>5</v>
      </c>
      <c r="B61" s="20">
        <f>SUM(B57:B60)</f>
        <v>1756.32</v>
      </c>
      <c r="C61" s="20">
        <f>SUM(C57:C60)</f>
        <v>990.83</v>
      </c>
      <c r="D61" s="9"/>
      <c r="E61" s="13" t="s">
        <v>5</v>
      </c>
      <c r="F61" s="16">
        <f>SUM(F59:F60)</f>
        <v>2096</v>
      </c>
      <c r="G61" s="51">
        <f>SUM(G59)</f>
        <v>780.4</v>
      </c>
    </row>
    <row r="62" spans="1:7">
      <c r="A62" s="13"/>
      <c r="B62" s="20"/>
      <c r="C62" s="20"/>
      <c r="D62" s="9"/>
      <c r="E62" s="13"/>
      <c r="F62" s="16"/>
      <c r="G62" s="51"/>
    </row>
    <row r="63" spans="1:7">
      <c r="A63" s="13"/>
      <c r="B63" s="20"/>
      <c r="C63" s="20"/>
      <c r="D63" s="9"/>
      <c r="E63" s="9"/>
      <c r="F63" s="16"/>
      <c r="G63" s="53"/>
    </row>
    <row r="64" spans="1:7">
      <c r="A64" s="15" t="s">
        <v>38</v>
      </c>
      <c r="B64" s="24">
        <v>2019</v>
      </c>
      <c r="C64" s="24">
        <v>2018</v>
      </c>
      <c r="D64" s="9"/>
      <c r="E64" s="15" t="s">
        <v>26</v>
      </c>
      <c r="F64" s="24">
        <v>2019</v>
      </c>
      <c r="G64" s="50">
        <v>2018</v>
      </c>
    </row>
    <row r="65" spans="1:7">
      <c r="A65" s="22" t="s">
        <v>40</v>
      </c>
      <c r="B65" s="38">
        <v>2911</v>
      </c>
      <c r="C65" s="19">
        <v>2429.08</v>
      </c>
      <c r="D65" s="15"/>
      <c r="E65" s="9" t="s">
        <v>28</v>
      </c>
      <c r="F65" s="14">
        <v>676.14</v>
      </c>
      <c r="G65" s="41">
        <v>804.75</v>
      </c>
    </row>
    <row r="66" spans="1:7">
      <c r="A66" s="9" t="s">
        <v>42</v>
      </c>
      <c r="B66" s="38">
        <v>7622</v>
      </c>
      <c r="C66" s="19">
        <v>9421</v>
      </c>
      <c r="D66" s="15"/>
      <c r="E66" s="9" t="s">
        <v>31</v>
      </c>
      <c r="F66" s="14">
        <v>1476.67</v>
      </c>
      <c r="G66" s="41">
        <v>3278.45</v>
      </c>
    </row>
    <row r="67" spans="1:7">
      <c r="A67" s="9" t="s">
        <v>223</v>
      </c>
      <c r="B67" s="38">
        <v>1200</v>
      </c>
      <c r="C67" s="19">
        <v>600</v>
      </c>
      <c r="D67" s="15"/>
      <c r="E67" s="9" t="s">
        <v>33</v>
      </c>
      <c r="F67" s="14">
        <v>95</v>
      </c>
      <c r="G67" s="41">
        <v>596</v>
      </c>
    </row>
    <row r="68" spans="1:7">
      <c r="A68" s="13" t="s">
        <v>5</v>
      </c>
      <c r="B68" s="20">
        <f>SUM(B65:B67)</f>
        <v>11733</v>
      </c>
      <c r="C68" s="20">
        <f>SUM(C65:C67)</f>
        <v>12450.08</v>
      </c>
      <c r="D68" s="15"/>
      <c r="E68" s="9" t="s">
        <v>35</v>
      </c>
      <c r="F68" s="14">
        <v>0</v>
      </c>
      <c r="G68" s="41">
        <v>150</v>
      </c>
    </row>
    <row r="69" spans="1:7">
      <c r="A69" s="13"/>
      <c r="B69" s="20"/>
      <c r="C69" s="20"/>
      <c r="D69" s="15"/>
      <c r="E69" s="13" t="s">
        <v>5</v>
      </c>
      <c r="F69" s="17">
        <f>SUM(F65:F68)</f>
        <v>2247.81</v>
      </c>
      <c r="G69" s="51">
        <f>SUM(G65:G68)</f>
        <v>4829.2</v>
      </c>
    </row>
    <row r="70" spans="1:7">
      <c r="A70" s="13"/>
      <c r="B70" s="20"/>
      <c r="C70" s="20"/>
      <c r="D70" s="15"/>
      <c r="E70" s="13"/>
      <c r="F70" s="17"/>
      <c r="G70" s="51"/>
    </row>
    <row r="71" spans="1:7">
      <c r="A71" s="15" t="s">
        <v>43</v>
      </c>
      <c r="B71" s="24">
        <v>2019</v>
      </c>
      <c r="C71" s="24">
        <v>2018</v>
      </c>
      <c r="D71" s="9"/>
      <c r="E71" s="9"/>
      <c r="F71" s="16"/>
      <c r="G71" s="51"/>
    </row>
    <row r="72" spans="1:7">
      <c r="A72" s="9" t="s">
        <v>45</v>
      </c>
      <c r="B72" s="38">
        <v>2569.6</v>
      </c>
      <c r="C72" s="19">
        <v>2010</v>
      </c>
      <c r="D72" s="9"/>
      <c r="E72" s="13" t="s">
        <v>178</v>
      </c>
      <c r="F72" s="24">
        <v>2019</v>
      </c>
      <c r="G72" s="50">
        <v>2018</v>
      </c>
    </row>
    <row r="73" spans="1:7">
      <c r="A73" s="9" t="s">
        <v>46</v>
      </c>
      <c r="B73" s="38">
        <v>511.92</v>
      </c>
      <c r="C73" s="19">
        <v>1027.07</v>
      </c>
      <c r="D73" s="9"/>
      <c r="E73" s="22" t="s">
        <v>39</v>
      </c>
      <c r="F73" s="9">
        <v>407.77</v>
      </c>
      <c r="G73" s="41">
        <v>429.43</v>
      </c>
    </row>
    <row r="74" spans="1:7">
      <c r="A74" s="13" t="s">
        <v>5</v>
      </c>
      <c r="B74" s="20">
        <f>SUM(B72:B73)</f>
        <v>3081.52</v>
      </c>
      <c r="C74" s="20">
        <f>SUM(C72:C73)</f>
        <v>3037.0699999999997</v>
      </c>
      <c r="D74" s="15"/>
      <c r="E74" s="9" t="s">
        <v>41</v>
      </c>
      <c r="F74" s="9">
        <v>209.27</v>
      </c>
      <c r="G74" s="41">
        <v>249.54</v>
      </c>
    </row>
    <row r="75" spans="1:7">
      <c r="A75" s="13"/>
      <c r="B75" s="20"/>
      <c r="C75" s="20"/>
      <c r="D75" s="15"/>
      <c r="E75" s="13" t="s">
        <v>5</v>
      </c>
      <c r="F75" s="15">
        <f>SUM(F73:F74)</f>
        <v>617.04</v>
      </c>
      <c r="G75" s="51">
        <f>SUM(G73:G74)</f>
        <v>678.97</v>
      </c>
    </row>
    <row r="76" spans="1:7">
      <c r="A76" s="13"/>
      <c r="B76" s="20"/>
      <c r="C76" s="20"/>
      <c r="D76" s="9"/>
      <c r="E76" s="13"/>
      <c r="F76" s="15"/>
      <c r="G76" s="51"/>
    </row>
    <row r="77" spans="1:7">
      <c r="A77" s="13"/>
      <c r="B77" s="20"/>
      <c r="C77" s="20"/>
      <c r="D77" s="9"/>
      <c r="E77" s="13"/>
      <c r="F77" s="15"/>
      <c r="G77" s="51"/>
    </row>
    <row r="78" spans="1:7">
      <c r="A78" s="15" t="s">
        <v>47</v>
      </c>
      <c r="B78" s="24">
        <v>2019</v>
      </c>
      <c r="C78" s="24">
        <v>2018</v>
      </c>
      <c r="D78" s="9"/>
      <c r="E78" s="23" t="s">
        <v>44</v>
      </c>
      <c r="F78" s="24">
        <v>2019</v>
      </c>
      <c r="G78" s="54">
        <v>2018</v>
      </c>
    </row>
    <row r="79" spans="1:7">
      <c r="A79" s="9" t="s">
        <v>176</v>
      </c>
      <c r="B79" s="19">
        <v>40</v>
      </c>
      <c r="C79" s="19">
        <v>0</v>
      </c>
      <c r="D79" s="9"/>
      <c r="E79" s="9" t="s">
        <v>17</v>
      </c>
      <c r="F79" s="14">
        <v>2016304.01</v>
      </c>
      <c r="G79" s="41">
        <v>1548753.82</v>
      </c>
    </row>
    <row r="80" spans="1:7">
      <c r="A80" s="9" t="s">
        <v>156</v>
      </c>
      <c r="B80" s="19">
        <v>152.5</v>
      </c>
      <c r="C80" s="19">
        <v>0</v>
      </c>
      <c r="D80" s="9"/>
      <c r="E80" s="9" t="s">
        <v>29</v>
      </c>
      <c r="F80" s="14">
        <v>1756.32</v>
      </c>
      <c r="G80" s="41">
        <v>990.83</v>
      </c>
    </row>
    <row r="81" spans="1:7">
      <c r="A81" s="9" t="s">
        <v>48</v>
      </c>
      <c r="B81" s="14">
        <v>850</v>
      </c>
      <c r="C81" s="19">
        <v>975</v>
      </c>
      <c r="D81" s="9"/>
      <c r="E81" s="9" t="s">
        <v>38</v>
      </c>
      <c r="F81" s="14">
        <v>11733</v>
      </c>
      <c r="G81" s="41">
        <v>12450.08</v>
      </c>
    </row>
    <row r="82" spans="1:7">
      <c r="A82" s="9" t="s">
        <v>25</v>
      </c>
      <c r="B82" s="14">
        <v>13591.64</v>
      </c>
      <c r="C82" s="19">
        <v>111.53</v>
      </c>
      <c r="D82" s="9"/>
      <c r="E82" s="9" t="s">
        <v>43</v>
      </c>
      <c r="F82" s="14">
        <v>3081.52</v>
      </c>
      <c r="G82" s="41">
        <v>3037.07</v>
      </c>
    </row>
    <row r="83" spans="1:7">
      <c r="A83" s="9" t="s">
        <v>50</v>
      </c>
      <c r="B83" s="14">
        <v>3377.96</v>
      </c>
      <c r="C83" s="19">
        <v>2538.21</v>
      </c>
      <c r="D83" s="9"/>
      <c r="E83" s="9" t="s">
        <v>47</v>
      </c>
      <c r="F83" s="14">
        <v>19617.099999999999</v>
      </c>
      <c r="G83" s="41">
        <v>4793.21</v>
      </c>
    </row>
    <row r="84" spans="1:7">
      <c r="A84" s="9" t="s">
        <v>157</v>
      </c>
      <c r="B84" s="14">
        <v>200</v>
      </c>
      <c r="C84" s="19">
        <v>0</v>
      </c>
      <c r="D84" s="9"/>
      <c r="E84" s="9" t="s">
        <v>10</v>
      </c>
      <c r="F84" s="14">
        <v>139279.19</v>
      </c>
      <c r="G84" s="41">
        <v>142446.46</v>
      </c>
    </row>
    <row r="85" spans="1:7">
      <c r="A85" s="9" t="s">
        <v>49</v>
      </c>
      <c r="B85" s="14">
        <v>1245</v>
      </c>
      <c r="C85" s="19">
        <v>960</v>
      </c>
      <c r="D85" s="9"/>
      <c r="E85" s="9" t="s">
        <v>22</v>
      </c>
      <c r="F85" s="14">
        <v>2096</v>
      </c>
      <c r="G85" s="41">
        <v>780.4</v>
      </c>
    </row>
    <row r="86" spans="1:7">
      <c r="A86" s="9" t="s">
        <v>179</v>
      </c>
      <c r="B86" s="14">
        <v>160</v>
      </c>
      <c r="C86" s="19">
        <v>320</v>
      </c>
      <c r="D86" s="9"/>
      <c r="E86" s="9" t="s">
        <v>26</v>
      </c>
      <c r="F86" s="14">
        <v>2247.81</v>
      </c>
      <c r="G86" s="41">
        <v>4829.2</v>
      </c>
    </row>
    <row r="87" spans="1:7">
      <c r="A87" s="13" t="s">
        <v>5</v>
      </c>
      <c r="B87" s="20">
        <f>SUM(B79:B86)</f>
        <v>19617.099999999999</v>
      </c>
      <c r="C87" s="20">
        <f>SUM(C81:C86)</f>
        <v>4904.74</v>
      </c>
      <c r="D87" s="9"/>
      <c r="E87" s="9" t="s">
        <v>37</v>
      </c>
      <c r="F87" s="14">
        <v>617.04</v>
      </c>
      <c r="G87" s="41">
        <v>678.97</v>
      </c>
    </row>
    <row r="88" spans="1:7">
      <c r="A88" s="13"/>
      <c r="B88" s="20"/>
      <c r="C88" s="20"/>
      <c r="D88" s="9"/>
      <c r="E88" s="7" t="s">
        <v>51</v>
      </c>
      <c r="F88" s="17">
        <f>SUM(F79:F87)</f>
        <v>2196731.9900000002</v>
      </c>
      <c r="G88" s="53">
        <f>SUM(G79:G87)</f>
        <v>1718760.04</v>
      </c>
    </row>
    <row r="89" spans="1:7">
      <c r="A89" s="13"/>
      <c r="B89" s="20"/>
      <c r="C89" s="20"/>
      <c r="D89" s="9"/>
      <c r="E89" s="7"/>
      <c r="F89" s="17"/>
      <c r="G89" s="53"/>
    </row>
    <row r="90" spans="1:7">
      <c r="A90" s="13"/>
      <c r="B90" s="20"/>
      <c r="C90" s="20"/>
      <c r="D90" s="9"/>
      <c r="E90" s="27" t="s">
        <v>180</v>
      </c>
      <c r="G90" s="52"/>
    </row>
    <row r="91" spans="1:7" ht="15.75">
      <c r="A91" s="26" t="s">
        <v>52</v>
      </c>
      <c r="C91" s="9"/>
      <c r="D91" s="9"/>
      <c r="E91" s="13" t="s">
        <v>54</v>
      </c>
      <c r="F91" s="24">
        <v>2019</v>
      </c>
      <c r="G91" s="55">
        <v>2018</v>
      </c>
    </row>
    <row r="92" spans="1:7">
      <c r="A92" s="13" t="s">
        <v>161</v>
      </c>
      <c r="B92" s="24">
        <v>2019</v>
      </c>
      <c r="C92" s="24">
        <v>2018</v>
      </c>
      <c r="D92" s="9"/>
      <c r="E92" s="10" t="s">
        <v>172</v>
      </c>
      <c r="F92" s="41">
        <v>309.67</v>
      </c>
      <c r="G92" s="55"/>
    </row>
    <row r="93" spans="1:7">
      <c r="A93" s="10"/>
      <c r="B93" s="41"/>
      <c r="C93" s="24"/>
      <c r="D93" s="9"/>
      <c r="E93" s="9" t="s">
        <v>55</v>
      </c>
      <c r="F93" s="14">
        <v>12029.6</v>
      </c>
      <c r="G93" s="41">
        <v>12116.88</v>
      </c>
    </row>
    <row r="94" spans="1:7">
      <c r="A94" s="9" t="s">
        <v>59</v>
      </c>
      <c r="B94" s="14">
        <v>892701.3</v>
      </c>
      <c r="C94" s="29">
        <v>901071.15</v>
      </c>
      <c r="D94" s="9"/>
      <c r="E94" s="9" t="s">
        <v>56</v>
      </c>
      <c r="F94" s="14">
        <v>1206.5</v>
      </c>
      <c r="G94" s="41">
        <v>1132.5</v>
      </c>
    </row>
    <row r="95" spans="1:7">
      <c r="A95" s="39" t="s">
        <v>162</v>
      </c>
      <c r="B95" s="14">
        <v>757.5</v>
      </c>
      <c r="C95" s="9"/>
      <c r="D95" s="9"/>
      <c r="E95" s="9" t="s">
        <v>58</v>
      </c>
      <c r="F95" s="14">
        <v>336.76</v>
      </c>
      <c r="G95" s="41">
        <v>0</v>
      </c>
    </row>
    <row r="96" spans="1:7">
      <c r="A96" s="9" t="s">
        <v>163</v>
      </c>
      <c r="B96" s="14">
        <v>1496508.67</v>
      </c>
      <c r="C96" s="19">
        <v>1559869.39</v>
      </c>
      <c r="D96" s="9"/>
      <c r="E96" s="9" t="s">
        <v>96</v>
      </c>
      <c r="F96" s="14"/>
      <c r="G96" s="41"/>
    </row>
    <row r="97" spans="1:7">
      <c r="A97" s="9" t="s">
        <v>57</v>
      </c>
      <c r="B97" s="14">
        <v>91822.17</v>
      </c>
      <c r="C97" s="19">
        <v>93368.35</v>
      </c>
      <c r="D97" s="9"/>
      <c r="E97" s="9" t="s">
        <v>98</v>
      </c>
      <c r="F97" s="14">
        <v>4995</v>
      </c>
      <c r="G97" s="41">
        <v>5168</v>
      </c>
    </row>
    <row r="98" spans="1:7">
      <c r="A98" s="9" t="s">
        <v>61</v>
      </c>
      <c r="B98" s="14">
        <v>2097.5</v>
      </c>
      <c r="C98" s="29">
        <v>442.32</v>
      </c>
      <c r="D98" s="9"/>
      <c r="E98" s="9" t="s">
        <v>100</v>
      </c>
      <c r="F98" s="14">
        <v>870</v>
      </c>
      <c r="G98" s="41">
        <v>960</v>
      </c>
    </row>
    <row r="99" spans="1:7">
      <c r="A99" s="9" t="s">
        <v>164</v>
      </c>
      <c r="B99" s="14">
        <v>5576.94</v>
      </c>
      <c r="C99" s="19">
        <v>7299.64</v>
      </c>
      <c r="D99" s="9"/>
      <c r="E99" s="30" t="s">
        <v>60</v>
      </c>
      <c r="F99" s="14">
        <v>223.59</v>
      </c>
      <c r="G99" s="41">
        <v>237</v>
      </c>
    </row>
    <row r="100" spans="1:7">
      <c r="A100" s="9" t="s">
        <v>63</v>
      </c>
      <c r="B100" s="14">
        <v>825.13</v>
      </c>
      <c r="C100" s="19">
        <v>856.59</v>
      </c>
      <c r="D100" s="9"/>
      <c r="E100" s="9" t="s">
        <v>173</v>
      </c>
      <c r="F100" s="14">
        <v>375</v>
      </c>
      <c r="G100" s="41"/>
    </row>
    <row r="101" spans="1:7">
      <c r="A101" s="39" t="s">
        <v>65</v>
      </c>
      <c r="B101" s="14">
        <v>7160.92</v>
      </c>
      <c r="C101" s="19">
        <v>7014</v>
      </c>
      <c r="D101" s="9"/>
      <c r="E101" s="9" t="s">
        <v>62</v>
      </c>
      <c r="F101" s="14">
        <v>497.88</v>
      </c>
      <c r="G101" s="41">
        <v>474</v>
      </c>
    </row>
    <row r="102" spans="1:7">
      <c r="A102" s="9" t="s">
        <v>67</v>
      </c>
      <c r="B102" s="14">
        <v>0</v>
      </c>
      <c r="C102" s="19">
        <v>-4.21</v>
      </c>
      <c r="D102" s="9"/>
      <c r="E102" s="9" t="s">
        <v>64</v>
      </c>
      <c r="F102" s="14">
        <v>982.5</v>
      </c>
      <c r="G102" s="41">
        <v>3019.99</v>
      </c>
    </row>
    <row r="103" spans="1:7">
      <c r="A103" s="13" t="s">
        <v>5</v>
      </c>
      <c r="B103" s="16">
        <f>SUM(B93:B102)</f>
        <v>2497450.1299999994</v>
      </c>
      <c r="C103" s="20">
        <f>SUM(C94:C102)</f>
        <v>2569917.23</v>
      </c>
      <c r="D103" s="9"/>
      <c r="E103" s="9" t="s">
        <v>169</v>
      </c>
      <c r="F103" s="14">
        <v>2768.25</v>
      </c>
      <c r="G103" s="56">
        <v>610</v>
      </c>
    </row>
    <row r="104" spans="1:7">
      <c r="A104" s="13" t="s">
        <v>165</v>
      </c>
      <c r="B104" s="21">
        <v>585787.93999999994</v>
      </c>
      <c r="C104" s="40"/>
      <c r="D104" s="9"/>
      <c r="E104" s="9" t="s">
        <v>66</v>
      </c>
      <c r="F104" s="14">
        <v>841.8</v>
      </c>
      <c r="G104" s="41">
        <v>693.51</v>
      </c>
    </row>
    <row r="105" spans="1:7">
      <c r="A105" s="13"/>
      <c r="B105" s="21"/>
      <c r="C105" s="40"/>
      <c r="D105" s="9"/>
      <c r="E105" s="9" t="s">
        <v>68</v>
      </c>
      <c r="F105" s="14">
        <v>420.51</v>
      </c>
      <c r="G105" s="41">
        <v>430.94</v>
      </c>
    </row>
    <row r="106" spans="1:7">
      <c r="A106" s="27"/>
      <c r="B106" s="14"/>
      <c r="C106" s="9"/>
      <c r="D106" s="9"/>
      <c r="E106" s="9" t="s">
        <v>69</v>
      </c>
      <c r="F106" s="14">
        <v>1442.21</v>
      </c>
      <c r="G106" s="41">
        <v>830.38</v>
      </c>
    </row>
    <row r="107" spans="1:7">
      <c r="A107" s="27" t="s">
        <v>53</v>
      </c>
      <c r="D107" s="9"/>
      <c r="E107" s="9" t="s">
        <v>70</v>
      </c>
      <c r="F107" s="14">
        <v>1048.48</v>
      </c>
      <c r="G107" s="41">
        <v>2943.58</v>
      </c>
    </row>
    <row r="108" spans="1:7">
      <c r="A108" s="15" t="s">
        <v>103</v>
      </c>
      <c r="B108" s="24">
        <v>2019</v>
      </c>
      <c r="C108" s="25">
        <v>2018</v>
      </c>
      <c r="D108" s="9"/>
      <c r="E108" s="9" t="s">
        <v>72</v>
      </c>
      <c r="F108" s="14">
        <v>705.8</v>
      </c>
      <c r="G108" s="41">
        <v>1066.25</v>
      </c>
    </row>
    <row r="109" spans="1:7">
      <c r="A109" s="9" t="s">
        <v>104</v>
      </c>
      <c r="B109" s="14">
        <v>19.41</v>
      </c>
      <c r="C109" s="14">
        <v>208.69</v>
      </c>
      <c r="D109" s="9"/>
      <c r="E109" s="9" t="s">
        <v>174</v>
      </c>
      <c r="F109" s="14">
        <v>675</v>
      </c>
      <c r="G109" s="41"/>
    </row>
    <row r="110" spans="1:7">
      <c r="A110" s="9" t="s">
        <v>106</v>
      </c>
      <c r="B110" s="14">
        <v>1924.5</v>
      </c>
      <c r="C110" s="14">
        <v>1445.75</v>
      </c>
      <c r="D110" s="9"/>
      <c r="E110" s="9" t="s">
        <v>74</v>
      </c>
      <c r="F110" s="14">
        <v>555.15</v>
      </c>
      <c r="G110" s="41">
        <v>455.53</v>
      </c>
    </row>
    <row r="111" spans="1:7">
      <c r="A111" s="9" t="s">
        <v>107</v>
      </c>
      <c r="B111" s="14">
        <v>674.25</v>
      </c>
      <c r="C111" s="14">
        <v>3370.13</v>
      </c>
      <c r="D111" s="9"/>
      <c r="E111" s="9" t="s">
        <v>76</v>
      </c>
      <c r="F111" s="14">
        <v>279.54000000000002</v>
      </c>
      <c r="G111" s="41">
        <v>84</v>
      </c>
    </row>
    <row r="112" spans="1:7">
      <c r="A112" s="9" t="s">
        <v>66</v>
      </c>
      <c r="B112" s="14">
        <v>170.71</v>
      </c>
      <c r="C112" s="14">
        <v>402.29</v>
      </c>
      <c r="D112" s="9"/>
      <c r="E112" s="9" t="s">
        <v>78</v>
      </c>
      <c r="F112" s="14">
        <v>848.22</v>
      </c>
      <c r="G112" s="41">
        <v>580.61</v>
      </c>
    </row>
    <row r="113" spans="1:7">
      <c r="A113" s="9" t="s">
        <v>85</v>
      </c>
      <c r="B113" s="14">
        <v>150</v>
      </c>
      <c r="C113" s="14">
        <v>339.12</v>
      </c>
      <c r="D113" s="9"/>
      <c r="E113" s="9" t="s">
        <v>80</v>
      </c>
      <c r="F113" s="14">
        <v>1179.5</v>
      </c>
      <c r="G113" s="41">
        <v>2189.14</v>
      </c>
    </row>
    <row r="114" spans="1:7">
      <c r="A114" s="13" t="s">
        <v>5</v>
      </c>
      <c r="B114" s="16">
        <f>SUM(B109:B113)</f>
        <v>2938.87</v>
      </c>
      <c r="C114" s="16">
        <f>SUM(C109:C113)</f>
        <v>5765.98</v>
      </c>
      <c r="D114" s="9"/>
      <c r="E114" s="9" t="s">
        <v>182</v>
      </c>
    </row>
    <row r="115" spans="1:7">
      <c r="A115" s="13"/>
      <c r="B115" s="16"/>
      <c r="C115" s="16"/>
      <c r="D115" s="9"/>
      <c r="E115" s="9" t="s">
        <v>86</v>
      </c>
      <c r="F115" s="14">
        <v>3750</v>
      </c>
      <c r="G115" s="41">
        <v>4500</v>
      </c>
    </row>
    <row r="116" spans="1:7">
      <c r="A116" s="31" t="s">
        <v>71</v>
      </c>
      <c r="B116" s="24">
        <v>2019</v>
      </c>
      <c r="C116" s="25">
        <v>2018</v>
      </c>
      <c r="D116" s="9"/>
      <c r="E116" s="9" t="s">
        <v>88</v>
      </c>
      <c r="F116" s="14">
        <v>3499.92</v>
      </c>
      <c r="G116" s="41">
        <v>3499.92</v>
      </c>
    </row>
    <row r="117" spans="1:7">
      <c r="A117" s="9" t="s">
        <v>73</v>
      </c>
      <c r="B117" s="14">
        <v>0</v>
      </c>
      <c r="C117" s="14">
        <v>161.97</v>
      </c>
      <c r="D117" s="9"/>
      <c r="E117" s="9" t="s">
        <v>90</v>
      </c>
      <c r="F117" s="14">
        <v>3499.92</v>
      </c>
      <c r="G117" s="41">
        <v>3499.92</v>
      </c>
    </row>
    <row r="118" spans="1:7">
      <c r="A118" s="9" t="s">
        <v>75</v>
      </c>
      <c r="B118" s="14">
        <v>1550.55</v>
      </c>
      <c r="C118" s="14">
        <v>1408.76</v>
      </c>
      <c r="D118" s="9"/>
      <c r="E118" s="9" t="s">
        <v>92</v>
      </c>
      <c r="F118" s="14">
        <v>17499.96</v>
      </c>
      <c r="G118" s="41">
        <v>17499.96</v>
      </c>
    </row>
    <row r="119" spans="1:7">
      <c r="A119" s="9" t="s">
        <v>77</v>
      </c>
      <c r="B119" s="14">
        <v>119.05</v>
      </c>
      <c r="C119" s="14">
        <v>95.11</v>
      </c>
      <c r="D119" s="9"/>
      <c r="E119" s="9" t="s">
        <v>94</v>
      </c>
      <c r="F119" s="14">
        <v>7500</v>
      </c>
      <c r="G119" s="41">
        <v>7500</v>
      </c>
    </row>
    <row r="120" spans="1:7">
      <c r="A120" s="9" t="s">
        <v>79</v>
      </c>
      <c r="B120" s="14">
        <v>2653.81</v>
      </c>
      <c r="C120" s="14">
        <v>2403.79</v>
      </c>
      <c r="D120" s="9"/>
      <c r="E120" s="9" t="s">
        <v>82</v>
      </c>
      <c r="F120" s="14">
        <v>1471</v>
      </c>
      <c r="G120" s="41">
        <v>973</v>
      </c>
    </row>
    <row r="121" spans="1:7">
      <c r="A121" s="9" t="s">
        <v>167</v>
      </c>
      <c r="B121" s="14">
        <v>1757.38</v>
      </c>
      <c r="C121" s="29">
        <v>1228.25</v>
      </c>
      <c r="D121" s="9"/>
      <c r="E121" s="9" t="s">
        <v>183</v>
      </c>
      <c r="F121" s="14">
        <v>517.63</v>
      </c>
      <c r="G121" s="41"/>
    </row>
    <row r="122" spans="1:7">
      <c r="A122" s="9" t="s">
        <v>81</v>
      </c>
      <c r="B122" s="14">
        <v>369.2</v>
      </c>
      <c r="C122" s="14">
        <v>599.41</v>
      </c>
      <c r="D122" s="9"/>
      <c r="E122" s="9" t="s">
        <v>84</v>
      </c>
      <c r="F122" s="14">
        <v>1275</v>
      </c>
      <c r="G122" s="41">
        <v>1275</v>
      </c>
    </row>
    <row r="123" spans="1:7">
      <c r="A123" s="9" t="s">
        <v>83</v>
      </c>
      <c r="B123" s="14">
        <v>25</v>
      </c>
      <c r="C123" s="14">
        <v>18.850000000000001</v>
      </c>
      <c r="D123" s="9"/>
      <c r="E123" s="31" t="s">
        <v>185</v>
      </c>
      <c r="F123" s="16">
        <f>SUM(F92:F122)</f>
        <v>71604.39</v>
      </c>
      <c r="G123" s="51">
        <f>SUM(G93:G122)</f>
        <v>71740.109999999986</v>
      </c>
    </row>
    <row r="124" spans="1:7">
      <c r="A124" s="9" t="s">
        <v>85</v>
      </c>
      <c r="B124" s="14">
        <v>399.64</v>
      </c>
      <c r="C124" s="14">
        <v>370.98</v>
      </c>
      <c r="D124" s="9"/>
      <c r="E124" s="15" t="s">
        <v>102</v>
      </c>
      <c r="F124" s="9">
        <v>5049.12</v>
      </c>
      <c r="G124" s="41">
        <v>5396.96</v>
      </c>
    </row>
    <row r="125" spans="1:7">
      <c r="A125" s="13" t="s">
        <v>5</v>
      </c>
      <c r="B125" s="16">
        <f>SUM(B117:B124)</f>
        <v>6874.63</v>
      </c>
      <c r="C125" s="16">
        <f>SUM(C117:C124)</f>
        <v>6287.1200000000008</v>
      </c>
      <c r="D125" s="9"/>
      <c r="E125" s="15" t="s">
        <v>186</v>
      </c>
      <c r="F125" s="17">
        <f>SUM(F123:F124)</f>
        <v>76653.509999999995</v>
      </c>
      <c r="G125" s="51">
        <v>75945.13</v>
      </c>
    </row>
    <row r="126" spans="1:7">
      <c r="A126" s="13"/>
      <c r="B126" s="16"/>
      <c r="C126" s="32"/>
      <c r="D126" s="9"/>
      <c r="E126" s="15"/>
      <c r="F126" s="17"/>
      <c r="G126" s="51"/>
    </row>
    <row r="127" spans="1:7">
      <c r="A127" s="13"/>
      <c r="B127" s="16"/>
      <c r="C127" s="16"/>
      <c r="D127" s="9"/>
      <c r="E127" s="15"/>
      <c r="F127" s="15"/>
      <c r="G127" s="51"/>
    </row>
    <row r="128" spans="1:7">
      <c r="A128" s="7" t="s">
        <v>87</v>
      </c>
      <c r="B128" s="16"/>
      <c r="C128" s="24"/>
      <c r="D128" s="9"/>
      <c r="E128" s="42" t="s">
        <v>175</v>
      </c>
      <c r="F128" s="24">
        <v>2019</v>
      </c>
      <c r="G128" s="57">
        <v>2018</v>
      </c>
    </row>
    <row r="129" spans="1:8">
      <c r="A129" s="15" t="s">
        <v>89</v>
      </c>
      <c r="B129" s="24">
        <v>2019</v>
      </c>
      <c r="C129" s="25">
        <v>2018</v>
      </c>
      <c r="D129" s="9"/>
      <c r="E129" s="9" t="s">
        <v>105</v>
      </c>
      <c r="F129" s="14">
        <v>76653.509999999995</v>
      </c>
      <c r="G129" s="41">
        <v>75945.13</v>
      </c>
    </row>
    <row r="130" spans="1:8">
      <c r="A130" s="9" t="s">
        <v>91</v>
      </c>
      <c r="B130" s="14">
        <v>784.7</v>
      </c>
      <c r="C130" s="19">
        <v>703.6</v>
      </c>
      <c r="D130" s="9"/>
      <c r="E130" s="9" t="s">
        <v>108</v>
      </c>
      <c r="F130" s="14">
        <v>2938.87</v>
      </c>
      <c r="G130" s="41">
        <v>4320.2299999999996</v>
      </c>
    </row>
    <row r="131" spans="1:8">
      <c r="A131" s="9" t="s">
        <v>93</v>
      </c>
      <c r="B131" s="14">
        <v>1177.05</v>
      </c>
      <c r="C131" s="19">
        <v>1055.4000000000001</v>
      </c>
      <c r="D131" s="9"/>
      <c r="E131" s="9" t="s">
        <v>109</v>
      </c>
      <c r="F131" s="14">
        <v>2497450.13</v>
      </c>
      <c r="G131" s="41">
        <v>2569917.23</v>
      </c>
    </row>
    <row r="132" spans="1:8">
      <c r="A132" s="9" t="s">
        <v>95</v>
      </c>
      <c r="B132" s="14">
        <v>1961.75</v>
      </c>
      <c r="C132" s="19">
        <v>1759</v>
      </c>
      <c r="D132" s="9"/>
      <c r="E132" s="30" t="s">
        <v>110</v>
      </c>
      <c r="F132" s="14">
        <v>6874.63</v>
      </c>
      <c r="G132" s="41">
        <v>5058.87</v>
      </c>
    </row>
    <row r="133" spans="1:8">
      <c r="A133" s="9" t="s">
        <v>97</v>
      </c>
      <c r="B133" s="14">
        <v>3269.8</v>
      </c>
      <c r="C133" s="19">
        <v>2940.4</v>
      </c>
      <c r="D133" s="9"/>
      <c r="E133" s="9" t="s">
        <v>111</v>
      </c>
      <c r="F133" s="14">
        <v>7978</v>
      </c>
      <c r="G133" s="41">
        <v>7162</v>
      </c>
      <c r="H133" s="2"/>
    </row>
    <row r="134" spans="1:8">
      <c r="A134" s="9" t="s">
        <v>99</v>
      </c>
      <c r="B134" s="14">
        <v>784.7</v>
      </c>
      <c r="C134" s="19">
        <v>703.6</v>
      </c>
      <c r="D134" s="9"/>
      <c r="E134" s="7" t="s">
        <v>112</v>
      </c>
      <c r="F134" s="16">
        <f>SUM(F129:F133)</f>
        <v>2591895.1399999997</v>
      </c>
      <c r="G134" s="51">
        <f>SUM(G129:G133)</f>
        <v>2662403.46</v>
      </c>
    </row>
    <row r="135" spans="1:8">
      <c r="A135" s="15" t="s">
        <v>5</v>
      </c>
      <c r="B135" s="16">
        <f>SUM(B130:B134)</f>
        <v>7978</v>
      </c>
      <c r="C135" s="17">
        <f>SUM(C130:C134)</f>
        <v>7162</v>
      </c>
      <c r="D135" s="9"/>
      <c r="E135" s="7"/>
      <c r="F135" s="14"/>
      <c r="G135" s="51"/>
    </row>
    <row r="136" spans="1:8">
      <c r="A136" s="15"/>
      <c r="B136" s="16"/>
      <c r="C136" s="17"/>
      <c r="D136" s="9"/>
      <c r="E136" s="7" t="s">
        <v>114</v>
      </c>
      <c r="F136" s="16"/>
      <c r="G136" s="41"/>
    </row>
    <row r="137" spans="1:8">
      <c r="A137" s="7" t="s">
        <v>113</v>
      </c>
      <c r="B137" s="24">
        <v>2019</v>
      </c>
      <c r="C137" s="24">
        <v>2018</v>
      </c>
      <c r="D137" s="9"/>
      <c r="E137" s="13" t="s">
        <v>116</v>
      </c>
      <c r="F137" s="14"/>
      <c r="G137" s="41"/>
    </row>
    <row r="138" spans="1:8">
      <c r="A138" s="15" t="s">
        <v>115</v>
      </c>
      <c r="B138" s="14"/>
      <c r="C138" s="16"/>
      <c r="D138" s="9"/>
      <c r="E138" s="15" t="s">
        <v>181</v>
      </c>
      <c r="F138" s="24">
        <v>2019</v>
      </c>
      <c r="G138" s="58">
        <v>2018</v>
      </c>
    </row>
    <row r="139" spans="1:8">
      <c r="A139" s="9" t="s">
        <v>117</v>
      </c>
      <c r="B139" s="14">
        <v>425</v>
      </c>
      <c r="C139" s="14">
        <v>317.56</v>
      </c>
      <c r="D139" s="9"/>
      <c r="E139" s="9" t="s">
        <v>77</v>
      </c>
      <c r="F139" s="14">
        <v>872.84</v>
      </c>
      <c r="G139" s="41">
        <v>771.75</v>
      </c>
    </row>
    <row r="140" spans="1:8">
      <c r="A140" s="9" t="s">
        <v>73</v>
      </c>
      <c r="B140" s="14">
        <v>2395.2600000000002</v>
      </c>
      <c r="C140" s="14">
        <v>3847.85</v>
      </c>
      <c r="D140" s="9"/>
      <c r="E140" s="9" t="s">
        <v>119</v>
      </c>
      <c r="F140" s="14">
        <v>64755.57</v>
      </c>
      <c r="G140" s="41">
        <v>43373.43</v>
      </c>
    </row>
    <row r="141" spans="1:8">
      <c r="A141" s="9" t="s">
        <v>77</v>
      </c>
      <c r="B141" s="14">
        <v>326.33999999999997</v>
      </c>
      <c r="C141" s="14">
        <v>269.02</v>
      </c>
      <c r="D141" s="9"/>
      <c r="E141" s="9" t="s">
        <v>121</v>
      </c>
      <c r="F141" s="14">
        <v>662.46</v>
      </c>
      <c r="G141" s="41">
        <v>715.62</v>
      </c>
    </row>
    <row r="142" spans="1:8">
      <c r="A142" s="9" t="s">
        <v>120</v>
      </c>
      <c r="B142" s="14">
        <v>44.25</v>
      </c>
      <c r="C142" s="14">
        <v>1067.3499999999999</v>
      </c>
      <c r="D142" s="9"/>
      <c r="E142" s="9" t="s">
        <v>123</v>
      </c>
      <c r="F142" s="14">
        <v>5637.79</v>
      </c>
      <c r="G142" s="41">
        <v>7012.6</v>
      </c>
    </row>
    <row r="143" spans="1:8">
      <c r="A143" s="9" t="s">
        <v>122</v>
      </c>
      <c r="B143" s="14">
        <v>7937.65</v>
      </c>
      <c r="C143" s="14">
        <v>1617.77</v>
      </c>
      <c r="D143" s="9"/>
      <c r="E143" s="9" t="s">
        <v>124</v>
      </c>
      <c r="F143" s="14">
        <v>13958.98</v>
      </c>
      <c r="G143" s="41">
        <v>9767.99</v>
      </c>
    </row>
    <row r="144" spans="1:8">
      <c r="A144" s="9" t="s">
        <v>66</v>
      </c>
      <c r="B144" s="14">
        <v>18.559999999999999</v>
      </c>
      <c r="C144" s="14">
        <v>52.87</v>
      </c>
      <c r="D144" s="9"/>
      <c r="E144" s="9" t="s">
        <v>170</v>
      </c>
      <c r="F144" s="14">
        <v>3387</v>
      </c>
      <c r="G144" s="59">
        <v>1676.25</v>
      </c>
    </row>
    <row r="145" spans="1:7">
      <c r="A145" s="9" t="s">
        <v>125</v>
      </c>
      <c r="B145" s="14">
        <v>1604.53</v>
      </c>
      <c r="C145" s="14">
        <v>202.22</v>
      </c>
      <c r="D145" s="9"/>
      <c r="E145" s="15" t="s">
        <v>127</v>
      </c>
      <c r="F145" s="16">
        <f>SUM(F139:F144)</f>
        <v>89274.64</v>
      </c>
      <c r="G145" s="60">
        <f>SUM(G139:G143)</f>
        <v>61641.39</v>
      </c>
    </row>
    <row r="146" spans="1:7">
      <c r="A146" s="9" t="s">
        <v>171</v>
      </c>
      <c r="B146" s="14">
        <v>4767.51</v>
      </c>
      <c r="C146" s="29">
        <v>4975.13</v>
      </c>
      <c r="D146" s="9"/>
      <c r="E146" s="9"/>
      <c r="F146" s="14"/>
      <c r="G146" s="61"/>
    </row>
    <row r="147" spans="1:7">
      <c r="A147" s="9" t="s">
        <v>126</v>
      </c>
      <c r="B147" s="14">
        <v>696</v>
      </c>
      <c r="C147" s="14">
        <v>442</v>
      </c>
      <c r="D147" s="9"/>
      <c r="E147" s="15" t="s">
        <v>128</v>
      </c>
      <c r="F147" s="24">
        <v>2019</v>
      </c>
      <c r="G147" s="50">
        <v>2018</v>
      </c>
    </row>
    <row r="148" spans="1:7">
      <c r="A148" s="15" t="s">
        <v>127</v>
      </c>
      <c r="B148" s="16">
        <f>SUM(B139:B147)</f>
        <v>18215.099999999999</v>
      </c>
      <c r="C148" s="16">
        <f>SUM(C139:C147)</f>
        <v>12791.77</v>
      </c>
      <c r="D148" s="9"/>
      <c r="E148" s="9" t="s">
        <v>129</v>
      </c>
      <c r="F148" s="14">
        <v>82.05</v>
      </c>
      <c r="G148" s="41">
        <v>76.19</v>
      </c>
    </row>
    <row r="149" spans="1:7">
      <c r="A149" s="15"/>
      <c r="B149" s="16"/>
      <c r="C149" s="16"/>
      <c r="D149" s="9"/>
      <c r="E149" s="9" t="s">
        <v>122</v>
      </c>
      <c r="F149" s="14">
        <v>3793.93</v>
      </c>
      <c r="G149" s="41">
        <v>542.58000000000004</v>
      </c>
    </row>
    <row r="150" spans="1:7">
      <c r="A150" s="15" t="s">
        <v>130</v>
      </c>
      <c r="B150" s="24">
        <v>2019</v>
      </c>
      <c r="C150" s="24">
        <v>2018</v>
      </c>
      <c r="D150" s="9"/>
      <c r="E150" s="9" t="s">
        <v>77</v>
      </c>
      <c r="F150" s="14">
        <v>1003.7</v>
      </c>
      <c r="G150" s="41">
        <v>874.12</v>
      </c>
    </row>
    <row r="151" spans="1:7">
      <c r="A151" s="9" t="s">
        <v>131</v>
      </c>
      <c r="B151" s="14">
        <v>9300</v>
      </c>
      <c r="C151" s="14">
        <v>9310</v>
      </c>
      <c r="D151" s="9"/>
      <c r="E151" s="9" t="s">
        <v>168</v>
      </c>
      <c r="F151" s="14">
        <v>5494.5</v>
      </c>
      <c r="G151" s="56">
        <v>6394.75</v>
      </c>
    </row>
    <row r="152" spans="1:7">
      <c r="A152" s="9" t="s">
        <v>132</v>
      </c>
      <c r="B152" s="14">
        <v>52625</v>
      </c>
      <c r="C152" s="14">
        <v>52375</v>
      </c>
      <c r="D152" s="9"/>
      <c r="E152" s="9" t="s">
        <v>120</v>
      </c>
      <c r="F152" s="14">
        <v>4449.16</v>
      </c>
      <c r="G152" s="41">
        <v>2311</v>
      </c>
    </row>
    <row r="153" spans="1:7">
      <c r="A153" s="9" t="s">
        <v>133</v>
      </c>
      <c r="B153" s="14">
        <v>5227.28</v>
      </c>
      <c r="C153" s="14">
        <v>4893.6899999999996</v>
      </c>
      <c r="D153" s="9"/>
      <c r="E153" s="9" t="s">
        <v>66</v>
      </c>
      <c r="F153" s="14">
        <v>261.3</v>
      </c>
      <c r="G153" s="41">
        <v>109</v>
      </c>
    </row>
    <row r="154" spans="1:7">
      <c r="A154" s="9" t="s">
        <v>134</v>
      </c>
      <c r="B154" s="14">
        <v>16422.93</v>
      </c>
      <c r="C154" s="14">
        <v>16678.919999999998</v>
      </c>
      <c r="D154" s="9"/>
      <c r="E154" s="9" t="s">
        <v>135</v>
      </c>
      <c r="F154" s="14">
        <v>158627.34</v>
      </c>
      <c r="G154" s="41">
        <v>191141.85</v>
      </c>
    </row>
    <row r="155" spans="1:7">
      <c r="A155" s="9" t="s">
        <v>136</v>
      </c>
      <c r="B155" s="14">
        <v>1904.18</v>
      </c>
      <c r="C155" s="14">
        <v>1782.56</v>
      </c>
      <c r="D155" s="9"/>
      <c r="E155" s="9" t="s">
        <v>137</v>
      </c>
      <c r="F155" s="14">
        <v>-2399.39</v>
      </c>
      <c r="G155" s="41">
        <v>3137.41</v>
      </c>
    </row>
    <row r="156" spans="1:7">
      <c r="A156" s="15" t="s">
        <v>5</v>
      </c>
      <c r="B156" s="16">
        <f>SUM(B151:B155)</f>
        <v>85479.389999999985</v>
      </c>
      <c r="C156" s="16">
        <f>SUM(C151:C155)</f>
        <v>85040.17</v>
      </c>
      <c r="D156" s="9"/>
      <c r="E156" s="9" t="s">
        <v>138</v>
      </c>
      <c r="F156" s="14">
        <v>2122.77</v>
      </c>
      <c r="G156" s="41">
        <v>2035.97</v>
      </c>
    </row>
    <row r="157" spans="1:7">
      <c r="A157" s="15"/>
      <c r="B157" s="16"/>
      <c r="C157" s="16"/>
      <c r="D157" s="9"/>
      <c r="E157" s="9" t="s">
        <v>85</v>
      </c>
      <c r="F157" s="14">
        <v>169.32</v>
      </c>
      <c r="G157" s="41">
        <v>473.84</v>
      </c>
    </row>
    <row r="158" spans="1:7">
      <c r="A158" s="15" t="s">
        <v>139</v>
      </c>
      <c r="B158" s="24">
        <v>2019</v>
      </c>
      <c r="C158" s="24">
        <v>2018</v>
      </c>
      <c r="D158" s="9"/>
      <c r="E158" s="9" t="s">
        <v>140</v>
      </c>
      <c r="F158" s="14">
        <v>0</v>
      </c>
      <c r="G158" s="41">
        <v>2400</v>
      </c>
    </row>
    <row r="159" spans="1:7">
      <c r="A159" s="9" t="s">
        <v>141</v>
      </c>
      <c r="B159" s="43">
        <v>0</v>
      </c>
      <c r="C159" s="14">
        <v>525</v>
      </c>
      <c r="D159" s="9"/>
      <c r="E159" s="15" t="s">
        <v>5</v>
      </c>
      <c r="F159" s="17">
        <f>SUM(F148:F158)</f>
        <v>173604.67999999996</v>
      </c>
      <c r="G159" s="51">
        <f>SUM(G148:G158)</f>
        <v>209496.71</v>
      </c>
    </row>
    <row r="160" spans="1:7">
      <c r="A160" s="9" t="s">
        <v>122</v>
      </c>
      <c r="B160" s="14">
        <v>72750</v>
      </c>
      <c r="C160" s="14"/>
      <c r="D160" s="9"/>
      <c r="E160" s="15"/>
      <c r="F160" s="16"/>
      <c r="G160" s="52"/>
    </row>
    <row r="161" spans="1:11">
      <c r="A161" s="9" t="s">
        <v>66</v>
      </c>
      <c r="B161" s="14">
        <v>13.34</v>
      </c>
      <c r="C161" s="14"/>
      <c r="D161" s="9"/>
      <c r="E161" s="31" t="s">
        <v>145</v>
      </c>
      <c r="F161" s="24">
        <v>2019</v>
      </c>
      <c r="G161" s="50">
        <v>2018</v>
      </c>
    </row>
    <row r="162" spans="1:11">
      <c r="A162" s="9" t="s">
        <v>74</v>
      </c>
      <c r="B162" s="14">
        <v>0</v>
      </c>
      <c r="C162" s="14"/>
      <c r="D162" s="9"/>
      <c r="E162" s="9" t="s">
        <v>146</v>
      </c>
      <c r="F162" s="14">
        <v>0</v>
      </c>
      <c r="G162" s="41">
        <v>60</v>
      </c>
    </row>
    <row r="163" spans="1:11">
      <c r="A163" s="9" t="s">
        <v>166</v>
      </c>
      <c r="B163" s="14">
        <v>25</v>
      </c>
      <c r="C163" s="14"/>
      <c r="D163" s="9"/>
      <c r="E163" s="9" t="s">
        <v>147</v>
      </c>
      <c r="F163" s="14">
        <v>91212.26</v>
      </c>
      <c r="G163" s="41">
        <v>89712.31</v>
      </c>
    </row>
    <row r="164" spans="1:11">
      <c r="A164" s="15" t="s">
        <v>144</v>
      </c>
      <c r="B164" s="16">
        <f>SUM(B159:B163)</f>
        <v>72788.34</v>
      </c>
      <c r="C164" s="16">
        <v>525</v>
      </c>
      <c r="D164" s="9"/>
      <c r="E164" s="9" t="s">
        <v>85</v>
      </c>
      <c r="F164" s="14">
        <v>0</v>
      </c>
      <c r="G164" s="41">
        <v>1.59</v>
      </c>
    </row>
    <row r="165" spans="1:11">
      <c r="A165" s="9"/>
      <c r="C165" s="9"/>
      <c r="D165" s="9"/>
      <c r="E165" s="9" t="s">
        <v>187</v>
      </c>
      <c r="F165" s="14">
        <v>4079.68</v>
      </c>
      <c r="G165" s="59">
        <v>3906.25</v>
      </c>
    </row>
    <row r="166" spans="1:11">
      <c r="A166" s="15" t="s">
        <v>142</v>
      </c>
      <c r="B166" s="24">
        <v>2019</v>
      </c>
      <c r="C166" s="24">
        <v>2018</v>
      </c>
      <c r="D166" s="9"/>
      <c r="E166" s="9" t="s">
        <v>148</v>
      </c>
      <c r="F166" s="14">
        <v>18621.13</v>
      </c>
      <c r="G166" s="41">
        <v>15628.84</v>
      </c>
    </row>
    <row r="167" spans="1:11">
      <c r="A167" s="9" t="s">
        <v>143</v>
      </c>
      <c r="B167" s="14">
        <v>17096.46</v>
      </c>
      <c r="C167" s="14">
        <v>30374.959999999999</v>
      </c>
      <c r="D167" s="9"/>
      <c r="E167" s="15" t="s">
        <v>5</v>
      </c>
      <c r="F167" s="16">
        <f>SUM(F162:F166)</f>
        <v>113913.06999999999</v>
      </c>
      <c r="G167" s="51">
        <f>SUM(G162:G166)</f>
        <v>109308.98999999999</v>
      </c>
    </row>
    <row r="168" spans="1:11">
      <c r="A168" s="9" t="s">
        <v>66</v>
      </c>
      <c r="B168" s="14">
        <v>80.91</v>
      </c>
      <c r="C168" s="14">
        <v>1427.39</v>
      </c>
      <c r="D168" s="9"/>
      <c r="E168" s="15"/>
      <c r="F168" s="16"/>
      <c r="G168" s="51"/>
    </row>
    <row r="169" spans="1:11">
      <c r="A169" s="9" t="s">
        <v>101</v>
      </c>
      <c r="B169" s="14">
        <v>559</v>
      </c>
      <c r="C169" s="14">
        <v>8129.74</v>
      </c>
      <c r="D169" s="9"/>
      <c r="E169" s="23" t="s">
        <v>189</v>
      </c>
      <c r="F169" s="14"/>
      <c r="G169" s="58">
        <v>2018</v>
      </c>
    </row>
    <row r="170" spans="1:11">
      <c r="A170" s="15" t="s">
        <v>5</v>
      </c>
      <c r="B170" s="16">
        <f>SUM(B167:B169)</f>
        <v>17736.37</v>
      </c>
      <c r="C170" s="16">
        <f>SUM(C167:C168)</f>
        <v>31802.35</v>
      </c>
      <c r="D170" s="9"/>
      <c r="E170" s="13" t="s">
        <v>149</v>
      </c>
      <c r="F170" s="14">
        <v>2591898.14</v>
      </c>
      <c r="G170" s="44">
        <v>2689980.77</v>
      </c>
    </row>
    <row r="171" spans="1:11">
      <c r="A171" s="15"/>
      <c r="B171" s="16"/>
      <c r="C171" s="16"/>
      <c r="D171" s="9"/>
      <c r="E171" s="13" t="s">
        <v>150</v>
      </c>
      <c r="F171" s="14">
        <v>571011.59</v>
      </c>
      <c r="G171" s="44">
        <v>495012.69</v>
      </c>
    </row>
    <row r="172" spans="1:11">
      <c r="A172" s="15"/>
      <c r="B172" s="16"/>
      <c r="C172" s="16"/>
      <c r="D172" s="9"/>
      <c r="E172" s="7" t="s">
        <v>151</v>
      </c>
      <c r="F172" s="17">
        <f>SUM(F170:F171)</f>
        <v>3162909.73</v>
      </c>
      <c r="G172" s="62">
        <f>SUM(G170:G171)</f>
        <v>3184993.46</v>
      </c>
      <c r="J172" s="17"/>
      <c r="K172" s="17"/>
    </row>
    <row r="173" spans="1:11">
      <c r="A173" s="15"/>
      <c r="B173" s="16"/>
      <c r="C173" s="16"/>
      <c r="D173" s="9"/>
      <c r="E173" s="7"/>
      <c r="F173" s="17"/>
      <c r="G173" s="62"/>
    </row>
    <row r="174" spans="1:11">
      <c r="A174" s="7" t="s">
        <v>184</v>
      </c>
      <c r="C174" s="28">
        <v>2018</v>
      </c>
      <c r="D174" s="9"/>
      <c r="E174" s="7"/>
      <c r="F174" s="17"/>
      <c r="G174" s="62"/>
      <c r="J174" s="65"/>
    </row>
    <row r="175" spans="1:11">
      <c r="A175" s="9" t="s">
        <v>115</v>
      </c>
      <c r="B175" s="14">
        <v>18215.099999999999</v>
      </c>
      <c r="C175" s="14">
        <v>7499.08</v>
      </c>
      <c r="D175" s="9"/>
      <c r="E175" s="7" t="s">
        <v>1</v>
      </c>
      <c r="F175" s="34" t="s">
        <v>188</v>
      </c>
      <c r="G175" s="51" t="s">
        <v>152</v>
      </c>
      <c r="J175" s="65"/>
    </row>
    <row r="176" spans="1:11">
      <c r="A176" s="9" t="s">
        <v>130</v>
      </c>
      <c r="B176" s="14">
        <v>85479.39</v>
      </c>
      <c r="C176" s="14">
        <v>85040.17</v>
      </c>
      <c r="D176" s="9"/>
      <c r="E176" s="13" t="s">
        <v>153</v>
      </c>
      <c r="F176" s="14">
        <v>1044640.97</v>
      </c>
      <c r="G176" s="19">
        <v>1603989.3</v>
      </c>
    </row>
    <row r="177" spans="1:11">
      <c r="A177" s="9" t="s">
        <v>139</v>
      </c>
      <c r="B177" s="14">
        <v>72788.34</v>
      </c>
      <c r="C177" s="14">
        <v>525</v>
      </c>
      <c r="D177" s="9"/>
      <c r="E177" s="15" t="s">
        <v>220</v>
      </c>
      <c r="F177" s="19">
        <v>1771000.92</v>
      </c>
      <c r="G177" s="41">
        <v>906885.09</v>
      </c>
      <c r="J177" s="14"/>
    </row>
    <row r="178" spans="1:11">
      <c r="A178" s="9" t="s">
        <v>142</v>
      </c>
      <c r="B178" s="14">
        <v>17736.37</v>
      </c>
      <c r="C178" s="14">
        <v>31802.35</v>
      </c>
      <c r="D178" s="9"/>
      <c r="E178" s="13" t="s">
        <v>219</v>
      </c>
      <c r="F178" s="14">
        <v>2196731.9900000002</v>
      </c>
      <c r="G178" s="41">
        <v>1718760.04</v>
      </c>
      <c r="I178" s="9"/>
      <c r="K178" s="19"/>
    </row>
    <row r="179" spans="1:11">
      <c r="A179" s="9" t="s">
        <v>118</v>
      </c>
      <c r="B179" s="14">
        <v>89274.64</v>
      </c>
      <c r="C179" s="14">
        <v>61641.39</v>
      </c>
      <c r="D179" s="9"/>
      <c r="E179" s="21" t="s">
        <v>224</v>
      </c>
      <c r="F179" s="14">
        <v>-3162909.73</v>
      </c>
      <c r="G179" s="44">
        <v>-3184993.46</v>
      </c>
    </row>
    <row r="180" spans="1:11">
      <c r="A180" s="9" t="s">
        <v>128</v>
      </c>
      <c r="B180" s="14">
        <v>173604.68</v>
      </c>
      <c r="C180" s="14">
        <v>203101.96</v>
      </c>
      <c r="D180" s="9"/>
      <c r="E180" s="13"/>
      <c r="G180" s="52"/>
    </row>
    <row r="181" spans="1:11">
      <c r="A181" s="30" t="s">
        <v>145</v>
      </c>
      <c r="B181" s="14">
        <v>113913.07</v>
      </c>
      <c r="C181" s="14">
        <v>105402.74</v>
      </c>
      <c r="D181" s="9"/>
      <c r="E181" s="7" t="s">
        <v>155</v>
      </c>
      <c r="F181" s="17">
        <f>SUM(F176:F179)</f>
        <v>1849464.15</v>
      </c>
      <c r="G181" s="51">
        <f>SUM(G176:G180)</f>
        <v>1044640.9699999997</v>
      </c>
    </row>
    <row r="182" spans="1:11">
      <c r="A182" s="7" t="s">
        <v>154</v>
      </c>
      <c r="B182" s="16">
        <f>SUM(B175:B181)</f>
        <v>571011.59</v>
      </c>
      <c r="C182" s="16">
        <f>SUM(C175:C181)</f>
        <v>495012.68999999994</v>
      </c>
      <c r="D182" s="9"/>
      <c r="E182" s="9"/>
      <c r="G182" s="52"/>
    </row>
    <row r="183" spans="1:11">
      <c r="A183" s="9"/>
      <c r="C183" s="9"/>
      <c r="D183" s="9"/>
      <c r="E183" s="9"/>
      <c r="G183" s="52"/>
    </row>
    <row r="184" spans="1:11">
      <c r="A184" s="9"/>
      <c r="C184" s="9"/>
      <c r="D184" s="9"/>
    </row>
    <row r="185" spans="1:11">
      <c r="D185" s="9"/>
    </row>
    <row r="186" spans="1:11">
      <c r="D186" s="9"/>
    </row>
    <row r="187" spans="1:11">
      <c r="D187" s="9"/>
    </row>
    <row r="188" spans="1:11">
      <c r="D188" s="9"/>
    </row>
    <row r="189" spans="1:11">
      <c r="D189" s="9"/>
    </row>
    <row r="190" spans="1:11">
      <c r="D190" s="9"/>
    </row>
    <row r="191" spans="1:11">
      <c r="D191" s="9"/>
    </row>
    <row r="192" spans="1:11">
      <c r="D192" s="9"/>
    </row>
    <row r="193" spans="4:4">
      <c r="D193" s="9"/>
    </row>
    <row r="194" spans="4:4">
      <c r="D194" s="9"/>
    </row>
    <row r="195" spans="4:4">
      <c r="D195" s="9"/>
    </row>
    <row r="196" spans="4:4">
      <c r="D196" s="9"/>
    </row>
    <row r="197" spans="4:4">
      <c r="D197" s="9"/>
    </row>
    <row r="198" spans="4:4">
      <c r="D198" s="9"/>
    </row>
    <row r="199" spans="4:4">
      <c r="D199" s="9"/>
    </row>
    <row r="200" spans="4:4">
      <c r="D200" s="9"/>
    </row>
    <row r="201" spans="4:4">
      <c r="D201" s="9"/>
    </row>
    <row r="202" spans="4:4">
      <c r="D202" s="9"/>
    </row>
    <row r="203" spans="4:4">
      <c r="D203" s="9"/>
    </row>
    <row r="204" spans="4:4">
      <c r="D204" s="9"/>
    </row>
    <row r="205" spans="4:4">
      <c r="D205" s="9"/>
    </row>
    <row r="206" spans="4:4">
      <c r="D206" s="9"/>
    </row>
    <row r="207" spans="4:4">
      <c r="D207" s="9"/>
    </row>
    <row r="208" spans="4:4">
      <c r="D208" s="9"/>
    </row>
    <row r="209" spans="4:4">
      <c r="D209" s="9"/>
    </row>
    <row r="210" spans="4:4">
      <c r="D210" s="9"/>
    </row>
    <row r="211" spans="4:4">
      <c r="D211" s="9"/>
    </row>
    <row r="212" spans="4:4">
      <c r="D212" s="9"/>
    </row>
    <row r="213" spans="4:4">
      <c r="D213" s="9"/>
    </row>
    <row r="214" spans="4:4">
      <c r="D214" s="9"/>
    </row>
    <row r="215" spans="4:4">
      <c r="D215" s="9"/>
    </row>
    <row r="216" spans="4:4">
      <c r="D216" s="9"/>
    </row>
    <row r="217" spans="4:4">
      <c r="D217" s="9"/>
    </row>
    <row r="218" spans="4:4">
      <c r="D218" s="9"/>
    </row>
  </sheetData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Kay_W</dc:creator>
  <cp:lastModifiedBy>Kay_W</cp:lastModifiedBy>
  <cp:lastPrinted>2020-05-07T21:07:53Z</cp:lastPrinted>
  <dcterms:created xsi:type="dcterms:W3CDTF">2020-01-31T19:36:03Z</dcterms:created>
  <dcterms:modified xsi:type="dcterms:W3CDTF">2020-05-07T21:14:01Z</dcterms:modified>
</cp:coreProperties>
</file>